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180" windowHeight="10620"/>
  </bookViews>
  <sheets>
    <sheet name="UGLS1063_Section_2" sheetId="1" r:id="rId1"/>
  </sheets>
  <definedNames>
    <definedName name="_xlnm._FilterDatabase" localSheetId="0" hidden="1">UGLS1063_Section_2!#REF!</definedName>
    <definedName name="_xlnm.Print_Titles" localSheetId="0">UGLS1063_Section_2!$1:$1</definedName>
  </definedNames>
  <calcPr calcId="145621"/>
</workbook>
</file>

<file path=xl/calcChain.xml><?xml version="1.0" encoding="utf-8"?>
<calcChain xmlns="http://schemas.openxmlformats.org/spreadsheetml/2006/main">
  <c r="D360" i="1" l="1"/>
  <c r="D361" i="1" s="1"/>
  <c r="D355" i="1"/>
  <c r="D356" i="1" s="1"/>
  <c r="G336" i="1" l="1"/>
  <c r="G337" i="1" s="1"/>
  <c r="G338" i="1" s="1"/>
  <c r="D347" i="1"/>
  <c r="E347" i="1"/>
  <c r="F347" i="1"/>
  <c r="G347" i="1"/>
  <c r="C347" i="1"/>
  <c r="D331" i="1"/>
  <c r="E331" i="1"/>
  <c r="F331" i="1"/>
  <c r="G331" i="1"/>
  <c r="C331" i="1"/>
  <c r="D256" i="1"/>
  <c r="E256" i="1"/>
  <c r="F256" i="1"/>
  <c r="G256" i="1"/>
  <c r="C256" i="1"/>
  <c r="D247" i="1"/>
  <c r="E247" i="1"/>
  <c r="F247" i="1"/>
  <c r="G247" i="1"/>
  <c r="C247" i="1"/>
  <c r="D189" i="1"/>
  <c r="E189" i="1"/>
  <c r="F189" i="1"/>
  <c r="G189" i="1"/>
  <c r="C189" i="1"/>
  <c r="D77" i="1"/>
  <c r="E77" i="1"/>
  <c r="F77" i="1"/>
  <c r="G77" i="1"/>
  <c r="C77" i="1"/>
</calcChain>
</file>

<file path=xl/sharedStrings.xml><?xml version="1.0" encoding="utf-8"?>
<sst xmlns="http://schemas.openxmlformats.org/spreadsheetml/2006/main" count="992" uniqueCount="698">
  <si>
    <t>Project</t>
  </si>
  <si>
    <t>Descr</t>
  </si>
  <si>
    <t>Current Budget</t>
  </si>
  <si>
    <t>YTD/PTD Rev/Exp</t>
  </si>
  <si>
    <t>Open Cmt</t>
  </si>
  <si>
    <t>Soft Cmt</t>
  </si>
  <si>
    <t>BBA</t>
  </si>
  <si>
    <t>P779579</t>
  </si>
  <si>
    <t>FY11 CRDM MDA Library Ductile</t>
  </si>
  <si>
    <t>P779580</t>
  </si>
  <si>
    <t>FY11 CRDM Parking Lot 19-D Eig</t>
  </si>
  <si>
    <t>P779581</t>
  </si>
  <si>
    <t>FY11 CRDM Krost Hall Six-Inch</t>
  </si>
  <si>
    <t>P779582</t>
  </si>
  <si>
    <t>FY11 CRDM SEC Shade Protection</t>
  </si>
  <si>
    <t>P779583</t>
  </si>
  <si>
    <t>FY11 CRDM Cullen Eng. ADA/TAS</t>
  </si>
  <si>
    <t>P779584</t>
  </si>
  <si>
    <t>FY11 CRDM Eight-Inch Water Mai</t>
  </si>
  <si>
    <t>P779585</t>
  </si>
  <si>
    <t>FY11 CRDM S&amp;R2 #141D Ongoing T</t>
  </si>
  <si>
    <t>P779586</t>
  </si>
  <si>
    <t>FY11 CRDM Architecture Indoor</t>
  </si>
  <si>
    <t>P779587</t>
  </si>
  <si>
    <t>FY11 CRDM Architecture Sprinkl</t>
  </si>
  <si>
    <t>P779247</t>
  </si>
  <si>
    <t>FY07 CRDM MD Anderson library</t>
  </si>
  <si>
    <t xml:space="preserve"> </t>
  </si>
  <si>
    <t>P779262</t>
  </si>
  <si>
    <t>FY08 CRDM Campus initiatives</t>
  </si>
  <si>
    <t>P779476</t>
  </si>
  <si>
    <t>FY07 CRDM MD Anderson Lib Coo</t>
  </si>
  <si>
    <t>P779528</t>
  </si>
  <si>
    <t>FY11 CRDM Wortham Theater Door</t>
  </si>
  <si>
    <t>P779390</t>
  </si>
  <si>
    <t>FY09 CRDM 524 SS Bldg. Fire Al</t>
  </si>
  <si>
    <t>P779212</t>
  </si>
  <si>
    <t>FY07 CRDM Contingency</t>
  </si>
  <si>
    <t>P779215</t>
  </si>
  <si>
    <t>FY07 CRDM Power Generator</t>
  </si>
  <si>
    <t>P779216</t>
  </si>
  <si>
    <t>FY07 CRDM Energy conservation</t>
  </si>
  <si>
    <t>P779217</t>
  </si>
  <si>
    <t>FY07 CRDM Classroom &amp; Corridor</t>
  </si>
  <si>
    <t>P779218</t>
  </si>
  <si>
    <t>FY07 CRDM Cullen Closure</t>
  </si>
  <si>
    <t>P779219</t>
  </si>
  <si>
    <t>FY07 CRDM Security Cameras</t>
  </si>
  <si>
    <t>P779220</t>
  </si>
  <si>
    <t>FY07 CRDM Landscape/Framework</t>
  </si>
  <si>
    <t>P779222</t>
  </si>
  <si>
    <t>FY07 CRDM Code Blue Phones</t>
  </si>
  <si>
    <t>P779223</t>
  </si>
  <si>
    <t>FY07 CRDM Security Lighting</t>
  </si>
  <si>
    <t>P779224</t>
  </si>
  <si>
    <t>FY07 CRDM ADA Modifications</t>
  </si>
  <si>
    <t>P779226</t>
  </si>
  <si>
    <t>FY07 CRDM Enviro Remediation</t>
  </si>
  <si>
    <t>P779227</t>
  </si>
  <si>
    <t>FY07 CRDM Facilities Maint</t>
  </si>
  <si>
    <t>P779228</t>
  </si>
  <si>
    <t>FY07 CRDM Site infrastructure</t>
  </si>
  <si>
    <t>P779229</t>
  </si>
  <si>
    <t>FY07 CRDM Tunnel repairs</t>
  </si>
  <si>
    <t>P779230</t>
  </si>
  <si>
    <t>FY07 CRDM Cullen Perform Hall</t>
  </si>
  <si>
    <t>P779231</t>
  </si>
  <si>
    <t>FY07 CRDM Moores study</t>
  </si>
  <si>
    <t>P779232</t>
  </si>
  <si>
    <t>FY07 CRDM SSC1 Roof</t>
  </si>
  <si>
    <t>P779233</t>
  </si>
  <si>
    <t>FY07 CRDM Heyne waterproofing</t>
  </si>
  <si>
    <t>P779234</t>
  </si>
  <si>
    <t>FY07 CRDM Campus roof work</t>
  </si>
  <si>
    <t>P779235</t>
  </si>
  <si>
    <t>FY07 CRDM S&amp;R-2 water remed</t>
  </si>
  <si>
    <t>P779236</t>
  </si>
  <si>
    <t>FY07 CRDM Fleming waterproof</t>
  </si>
  <si>
    <t>P779237</t>
  </si>
  <si>
    <t>FY07 CRDM GSB Chillers</t>
  </si>
  <si>
    <t>P779238</t>
  </si>
  <si>
    <t>FY07 CRDM Farish Hall roof</t>
  </si>
  <si>
    <t>P779244</t>
  </si>
  <si>
    <t>FY07 CRDM FM Utilities</t>
  </si>
  <si>
    <t>P779246</t>
  </si>
  <si>
    <t>FY07 CRDM Computing Center</t>
  </si>
  <si>
    <t>P779248</t>
  </si>
  <si>
    <t>FY07 CRDM Project Manangment</t>
  </si>
  <si>
    <t>P779255</t>
  </si>
  <si>
    <t>FY07 CRDM Communication Labs</t>
  </si>
  <si>
    <t>P779256</t>
  </si>
  <si>
    <t>FY07 CRDM BOR renovations</t>
  </si>
  <si>
    <t>P779258</t>
  </si>
  <si>
    <t>FY07 CRDM SR-2 Vivarium system</t>
  </si>
  <si>
    <t>P779259</t>
  </si>
  <si>
    <t>FY07 CRDM General Svs. Bldg</t>
  </si>
  <si>
    <t>P779260</t>
  </si>
  <si>
    <t>FY08 CRDM CONTINGENCY</t>
  </si>
  <si>
    <t>P779261</t>
  </si>
  <si>
    <t>FY08 CRDM Streets &amp; Sidewalks</t>
  </si>
  <si>
    <t>P779265</t>
  </si>
  <si>
    <t>FY08 CRDM Architecture Bldg</t>
  </si>
  <si>
    <t>P779266</t>
  </si>
  <si>
    <t>FY08 CRDM Campus Utilities</t>
  </si>
  <si>
    <t>P779267</t>
  </si>
  <si>
    <t>FY08 CRDM Sidewalk/Street Alt.</t>
  </si>
  <si>
    <t>P779268</t>
  </si>
  <si>
    <t>FY08 CRDM E.Cullen roof repair</t>
  </si>
  <si>
    <t>P779269</t>
  </si>
  <si>
    <t>FY08 CRDM Security Enhancement</t>
  </si>
  <si>
    <t>P779270</t>
  </si>
  <si>
    <t>FY08 CRDM Exterior Lighting</t>
  </si>
  <si>
    <t>P779271</t>
  </si>
  <si>
    <t>FY08 CRDM Infrastructure</t>
  </si>
  <si>
    <t>P779272</t>
  </si>
  <si>
    <t>FY08 CRDM Storm Infrastructure</t>
  </si>
  <si>
    <t>P779273</t>
  </si>
  <si>
    <t>FY08 CRDM Classroom &amp; Corridor</t>
  </si>
  <si>
    <t>P779274</t>
  </si>
  <si>
    <t>FY08 CRDM S&amp;R-2</t>
  </si>
  <si>
    <t>P779276</t>
  </si>
  <si>
    <t>FY08 CRDM Tunnel Upgrades</t>
  </si>
  <si>
    <t>P779277</t>
  </si>
  <si>
    <t>FY08 CRDM Master Plan</t>
  </si>
  <si>
    <t>P779278</t>
  </si>
  <si>
    <t>FY08 CRDM A. Arnold  Fine Arts</t>
  </si>
  <si>
    <t>P779279</t>
  </si>
  <si>
    <t>FY08 CRDM Art Conservation</t>
  </si>
  <si>
    <t>P779280</t>
  </si>
  <si>
    <t>FY08 CRDM Landscape</t>
  </si>
  <si>
    <t>P779281</t>
  </si>
  <si>
    <t>FY08 CRDM Grounds Maintenance</t>
  </si>
  <si>
    <t>P779282</t>
  </si>
  <si>
    <t>FY08 CRDM Doors &amp; Hardware</t>
  </si>
  <si>
    <t>P779283</t>
  </si>
  <si>
    <t>FY08 CRDM ADA Modifications</t>
  </si>
  <si>
    <t>P779284</t>
  </si>
  <si>
    <t>FY08 CRDM Fire Alarms</t>
  </si>
  <si>
    <t>P779286</t>
  </si>
  <si>
    <t>FY08 CRDM HVAC Upgrades</t>
  </si>
  <si>
    <t>P779287</t>
  </si>
  <si>
    <t>FY08 CRDM Environ.Remediation</t>
  </si>
  <si>
    <t>P779288</t>
  </si>
  <si>
    <t>FY08 CRDM Clinical Research</t>
  </si>
  <si>
    <t>P779289</t>
  </si>
  <si>
    <t>FY08 CRDM Emerg fuel tank farm</t>
  </si>
  <si>
    <t>P779290</t>
  </si>
  <si>
    <t>FY08 CRDM Bldg Envelope Repair</t>
  </si>
  <si>
    <t>P779291</t>
  </si>
  <si>
    <t>FY08 CRDM Facilities Maint.</t>
  </si>
  <si>
    <t>P779293</t>
  </si>
  <si>
    <t>FY08 CRDM Moores Sch. of Music</t>
  </si>
  <si>
    <t>P779295</t>
  </si>
  <si>
    <t>FY08 CRDM Energy Conservation</t>
  </si>
  <si>
    <t>P779296</t>
  </si>
  <si>
    <t>FY08 CRDM NE Campus Infra</t>
  </si>
  <si>
    <t>P779297</t>
  </si>
  <si>
    <t>FY08 CRDM Custodial Flr resurf</t>
  </si>
  <si>
    <t>P779300</t>
  </si>
  <si>
    <t>FY09 CRDM Contingency</t>
  </si>
  <si>
    <t>P779302</t>
  </si>
  <si>
    <t>FY09 CRDM Classrooms &amp; Corrido</t>
  </si>
  <si>
    <t>P779304</t>
  </si>
  <si>
    <t>FY09 CRDM Moore's slab repair</t>
  </si>
  <si>
    <t>P779305</t>
  </si>
  <si>
    <t>FY09 CRDM Campus AHU Sys.</t>
  </si>
  <si>
    <t>P779306</t>
  </si>
  <si>
    <t>FY09 CRDM Bldg Envelope Repair</t>
  </si>
  <si>
    <t>P779307</t>
  </si>
  <si>
    <t>FY09 CRDM Environmental Remedi</t>
  </si>
  <si>
    <t>P779309</t>
  </si>
  <si>
    <t>FY09 CRDM Sanitary &amp; Storm Inf</t>
  </si>
  <si>
    <t>P779310</t>
  </si>
  <si>
    <t>FY09 CRDM Sec Cameras/Lighting</t>
  </si>
  <si>
    <t>P779314</t>
  </si>
  <si>
    <t>FY09 CRDM ADA Corrections</t>
  </si>
  <si>
    <t>P779316</t>
  </si>
  <si>
    <t>FY09 CRDM Door &amp; Hardware</t>
  </si>
  <si>
    <t>P779317</t>
  </si>
  <si>
    <t>FY09 CRDM Art Conservation</t>
  </si>
  <si>
    <t>P779318</t>
  </si>
  <si>
    <t>FY09 CRDM Exterior Card Access</t>
  </si>
  <si>
    <t>P779319</t>
  </si>
  <si>
    <t>FY09 CRDM Bldg Deferred Mntce.</t>
  </si>
  <si>
    <t>P779321</t>
  </si>
  <si>
    <t>FY09 CRDM Cooling Tower 5</t>
  </si>
  <si>
    <t>P779322</t>
  </si>
  <si>
    <t>FY09 CRDM Landscape NE Precin</t>
  </si>
  <si>
    <t>P779323</t>
  </si>
  <si>
    <t>FY08 CRDM Prof dist landscape</t>
  </si>
  <si>
    <t>P779324</t>
  </si>
  <si>
    <t>FY08 CRDM Y Bldg pre demo</t>
  </si>
  <si>
    <t>P779325</t>
  </si>
  <si>
    <t>FY10 CRDM Contingency</t>
  </si>
  <si>
    <t>P779329</t>
  </si>
  <si>
    <t>FY10 CRDM Environmental Issues</t>
  </si>
  <si>
    <t>P779334</t>
  </si>
  <si>
    <t>FY10 CRDM ADA Corrections</t>
  </si>
  <si>
    <t>P779342</t>
  </si>
  <si>
    <t>FY10 CRDM Cooling Tower 4 Repl</t>
  </si>
  <si>
    <t>P779343</t>
  </si>
  <si>
    <t>FY10 CRDM Central Plant Expans</t>
  </si>
  <si>
    <t>P779344</t>
  </si>
  <si>
    <t>FY08 CRDM 586 Cameron Elevator</t>
  </si>
  <si>
    <t>P779345</t>
  </si>
  <si>
    <t>FY08 CRDM 547 PG Hoffman roof</t>
  </si>
  <si>
    <t>P779346</t>
  </si>
  <si>
    <t>FY09 CRDM 587Farish Hall Class</t>
  </si>
  <si>
    <t>P779347</t>
  </si>
  <si>
    <t>FY08 CRDM 543 Arch Rm214 Water</t>
  </si>
  <si>
    <t>P779348</t>
  </si>
  <si>
    <t>FY08 CRDM 503 TechLoading Dock</t>
  </si>
  <si>
    <t>P779349</t>
  </si>
  <si>
    <t>FY09 CRDM 543 Arch Mold Remed</t>
  </si>
  <si>
    <t>P779350</t>
  </si>
  <si>
    <t>FY08 CRDM 543 Arch Ligh/Life S</t>
  </si>
  <si>
    <t>P779351</t>
  </si>
  <si>
    <t>FY09 CRDM Arch Water Proof</t>
  </si>
  <si>
    <t>P779352</t>
  </si>
  <si>
    <t>FY08 CRDM 509 MD Anderson Ext</t>
  </si>
  <si>
    <t>P779353</t>
  </si>
  <si>
    <t>FY08 CRDM 701TMC Pharmacy Roof</t>
  </si>
  <si>
    <t>P779354</t>
  </si>
  <si>
    <t>FY08 CRDM 543-509 Arch  &amp; MDA</t>
  </si>
  <si>
    <t>P779355</t>
  </si>
  <si>
    <t>FY08 CRDM 106 TLCC Old CH8 Col</t>
  </si>
  <si>
    <t>P779356</t>
  </si>
  <si>
    <t>FY08 CRDM Framework Model Addi</t>
  </si>
  <si>
    <t>P779357</t>
  </si>
  <si>
    <t>FY07 CRDM Hofeinz Generator</t>
  </si>
  <si>
    <t>P779359</t>
  </si>
  <si>
    <t>FY08 CRDM 537 Law Ctr. Water I</t>
  </si>
  <si>
    <t>P779360</t>
  </si>
  <si>
    <t>FY08 CRDM 543 Architecture Bri</t>
  </si>
  <si>
    <t>P779361</t>
  </si>
  <si>
    <t>FY08 CRDM 516 E Cullen S Entra</t>
  </si>
  <si>
    <t>P779362</t>
  </si>
  <si>
    <t>FY08 CRDM 509 MDA Barrel Gutte</t>
  </si>
  <si>
    <t>P779363</t>
  </si>
  <si>
    <t>FY08 CRDM 578 Agnes C/W Coil R</t>
  </si>
  <si>
    <t>P779364</t>
  </si>
  <si>
    <t>FY08 CRDM 551 S&amp;R2 C/W Cooling</t>
  </si>
  <si>
    <t>P779365</t>
  </si>
  <si>
    <t>FY08 CRDM 593 HSC Pans Lab HVA</t>
  </si>
  <si>
    <t>P779366</t>
  </si>
  <si>
    <t>FY08 CRDM 590 Hilton Hotel Pum</t>
  </si>
  <si>
    <t>P779367</t>
  </si>
  <si>
    <t>FY08 CRDM 499 Fire Alarm Netwo</t>
  </si>
  <si>
    <t>P779368</t>
  </si>
  <si>
    <t>FY08 CRDM 524 Student Svcs. As</t>
  </si>
  <si>
    <t>P779369</t>
  </si>
  <si>
    <t>FY08 CRDM 586 Cameron Sanitary</t>
  </si>
  <si>
    <t>P779370</t>
  </si>
  <si>
    <t>FY08 CRDM 544 Cemo Hall Water</t>
  </si>
  <si>
    <t>P779372</t>
  </si>
  <si>
    <t>FY08 CRDM 543 Arch Asbestos Sa</t>
  </si>
  <si>
    <t>P779373</t>
  </si>
  <si>
    <t>FY08 CRDM 536 CPB Window Repla</t>
  </si>
  <si>
    <t>P779374</t>
  </si>
  <si>
    <t>FY08 CRDM 581 Eng Fire Alarm U</t>
  </si>
  <si>
    <t>P779375</t>
  </si>
  <si>
    <t>FY08 CRDM 585 GSB Fire Alarm U</t>
  </si>
  <si>
    <t>P779376</t>
  </si>
  <si>
    <t>FY08 CRDM 590 Hilton Pump Moni</t>
  </si>
  <si>
    <t>P779377</t>
  </si>
  <si>
    <t>FY08 CRDM 520 Moores Storm Dra</t>
  </si>
  <si>
    <t>P779378</t>
  </si>
  <si>
    <t>FY08 CRDM 550 S&amp;R1 Rm325 ACM A</t>
  </si>
  <si>
    <t>P779380</t>
  </si>
  <si>
    <t>FY08 CRDM 586 Cameron Human &amp;</t>
  </si>
  <si>
    <t>P779381</t>
  </si>
  <si>
    <t>FY08 CRDM 535 EHRM2 Drainage I</t>
  </si>
  <si>
    <t>P779382</t>
  </si>
  <si>
    <t>FY08 CRDM Campus Wide Card Acc</t>
  </si>
  <si>
    <t>P779383</t>
  </si>
  <si>
    <t>FY09 CRDM 543 Arch. Fire Alarm</t>
  </si>
  <si>
    <t>P779384</t>
  </si>
  <si>
    <t>FY08 CRDM 532 Garrison Gym Car</t>
  </si>
  <si>
    <t>P779385</t>
  </si>
  <si>
    <t>FY08 CRDM 585 GSB Rm177 Carpet</t>
  </si>
  <si>
    <t>P779386</t>
  </si>
  <si>
    <t>FY08 CRDM 499 Campus Wide Spri</t>
  </si>
  <si>
    <t>P779387</t>
  </si>
  <si>
    <t>FY09 CRDM 501 CWBasic Access C</t>
  </si>
  <si>
    <t>P779388</t>
  </si>
  <si>
    <t>FY09 CRDM 551 S&amp;R2 Trench Drai</t>
  </si>
  <si>
    <t>P779389</t>
  </si>
  <si>
    <t>FY09 CRDM 499 Lynn Eusan Park</t>
  </si>
  <si>
    <t>P779391</t>
  </si>
  <si>
    <t>FY09 CRDM 499 CW Fire Alarm Ne</t>
  </si>
  <si>
    <t>P779392</t>
  </si>
  <si>
    <t>FY09 CRDM CW Utility Infrastru</t>
  </si>
  <si>
    <t>P779394</t>
  </si>
  <si>
    <t>FY09 CRDM 549 SW Rm102 Light M</t>
  </si>
  <si>
    <t>P779396</t>
  </si>
  <si>
    <t>FY09 CRDM 506 Comm Air Handler</t>
  </si>
  <si>
    <t>P779397</t>
  </si>
  <si>
    <t>FY09 CRDM 530 RS Fire Hydrant</t>
  </si>
  <si>
    <t>P779398</t>
  </si>
  <si>
    <t>FY09 CRDM 516 ECullen Restroom</t>
  </si>
  <si>
    <t>P779399</t>
  </si>
  <si>
    <t>FY09 CRDM 516 Cullen Arch&amp;Eng</t>
  </si>
  <si>
    <t>P779400</t>
  </si>
  <si>
    <t>FY09 CRDM 516 Cullen Air Path</t>
  </si>
  <si>
    <t>P779401</t>
  </si>
  <si>
    <t>FY09 CRDM 516 E Cullen Rm 125</t>
  </si>
  <si>
    <t>P779402</t>
  </si>
  <si>
    <t>FY09 CRDM 509 MD Anderson Engi</t>
  </si>
  <si>
    <t>P779403</t>
  </si>
  <si>
    <t>FY09 CRDM 528 Melcher Hall Rec</t>
  </si>
  <si>
    <t>P779404</t>
  </si>
  <si>
    <t>FY09 CRDM 505 Opt Termite Trea</t>
  </si>
  <si>
    <t>P779405</t>
  </si>
  <si>
    <t>FY09 CRDM 525 Hlth Ctr Transfe</t>
  </si>
  <si>
    <t>P779406</t>
  </si>
  <si>
    <t>FY09 CRDM 505 Opt Transfer Con</t>
  </si>
  <si>
    <t>P779408</t>
  </si>
  <si>
    <t>FY09 CRDM 515 Power Plant Manh</t>
  </si>
  <si>
    <t>P779409</t>
  </si>
  <si>
    <t>FY08 CRDM 516 ECullen Recarpet</t>
  </si>
  <si>
    <t>P779410</t>
  </si>
  <si>
    <t>FY08 CRDM CW Detention Bank Ma</t>
  </si>
  <si>
    <t>P779411</t>
  </si>
  <si>
    <t>FY08 CRDM 550 S&amp;R1 Easter Week</t>
  </si>
  <si>
    <t>P779412</t>
  </si>
  <si>
    <t>FY08 CRDM 544 Cemo Water Infil</t>
  </si>
  <si>
    <t>P779413</t>
  </si>
  <si>
    <t>FY08 CRDM 564 Fleming Dom Wate</t>
  </si>
  <si>
    <t>P779414</t>
  </si>
  <si>
    <t>FY08 CRDM 585 GSB Paint Booth</t>
  </si>
  <si>
    <t>P779415</t>
  </si>
  <si>
    <t>FY08 CRDM 505 Animal Wash Plum</t>
  </si>
  <si>
    <t>P779416</t>
  </si>
  <si>
    <t>FY08 CRDM 516 Cullen Emerg Wat</t>
  </si>
  <si>
    <t>P779417</t>
  </si>
  <si>
    <t>FY08 CRDM 589 Fine Arts Orgal</t>
  </si>
  <si>
    <t>P779418</t>
  </si>
  <si>
    <t>FY08 CRDM 586 Cameron Sewage L</t>
  </si>
  <si>
    <t>P779419</t>
  </si>
  <si>
    <t>FY08 CRDM 520 Moores Music Str</t>
  </si>
  <si>
    <t>P779420</t>
  </si>
  <si>
    <t>FY08 CRDM 590 Hilton E&amp;G Study</t>
  </si>
  <si>
    <t>P779421</t>
  </si>
  <si>
    <t>FY08 CRDM CW Facility Conditio</t>
  </si>
  <si>
    <t>P779422</t>
  </si>
  <si>
    <t>FY10 CRDM FPC Master Specifica</t>
  </si>
  <si>
    <t>P779423</t>
  </si>
  <si>
    <t>FY08 CRDM 578 Agnes Hall Cooli</t>
  </si>
  <si>
    <t>P779424</t>
  </si>
  <si>
    <t>FY08 CRDM 501 Roy Cullen Trans</t>
  </si>
  <si>
    <t>P779425</t>
  </si>
  <si>
    <t>FY08 CRDM 509 MDA Library Emer</t>
  </si>
  <si>
    <t>P779426</t>
  </si>
  <si>
    <t>FY08 CRDM 534 Heyne Transfer S</t>
  </si>
  <si>
    <t>P779427</t>
  </si>
  <si>
    <t>FY08 CRDM 551 S&amp;R2 Water Drain</t>
  </si>
  <si>
    <t>P779428</t>
  </si>
  <si>
    <t>FY08 CRDM 509 MDA Library Hand</t>
  </si>
  <si>
    <t>P779429</t>
  </si>
  <si>
    <t>FY08 CRDM 579 Engineering 2nd</t>
  </si>
  <si>
    <t>P779430</t>
  </si>
  <si>
    <t>FY08 CRDM 579 Engineering 3rd</t>
  </si>
  <si>
    <t>P779431</t>
  </si>
  <si>
    <t>FY08 CRDM 550 S&amp;R1 Protective</t>
  </si>
  <si>
    <t>P779433</t>
  </si>
  <si>
    <t>FY09 CRDM 501 Roy Cullen HVAC</t>
  </si>
  <si>
    <t>P779434</t>
  </si>
  <si>
    <t>FY09 CRDM 520 Moores Handrail</t>
  </si>
  <si>
    <t>P779435</t>
  </si>
  <si>
    <t>FY08 CRDM 529 SEC Emergency Li</t>
  </si>
  <si>
    <t>P779436</t>
  </si>
  <si>
    <t>FY10 CRDM 564 Fleming Classroo</t>
  </si>
  <si>
    <t>P779437</t>
  </si>
  <si>
    <t>FY09 CRDM 528 Melcher Hall C/W</t>
  </si>
  <si>
    <t>P779438</t>
  </si>
  <si>
    <t>FY09 CRDM 543 Architecture AHU</t>
  </si>
  <si>
    <t>P779439</t>
  </si>
  <si>
    <t>FY09 CRDM 551 S&amp;R2 Lab 329 HVA</t>
  </si>
  <si>
    <t>P779440</t>
  </si>
  <si>
    <t>FY07 CRDM 529 SEC Shade &amp; Elec</t>
  </si>
  <si>
    <t>P779441</t>
  </si>
  <si>
    <t>P779442</t>
  </si>
  <si>
    <t>FY09 CRDM Central Utility Plan</t>
  </si>
  <si>
    <t>P779443</t>
  </si>
  <si>
    <t>FY09 CRDM 516 E Cullen 1st F A</t>
  </si>
  <si>
    <t>P779444</t>
  </si>
  <si>
    <t>FY07 CRDM 551 S&amp;R2 4th F Lab S</t>
  </si>
  <si>
    <t>P779445</t>
  </si>
  <si>
    <t>FY07 CRDM 551 S&amp;R2 3rd F Lab S</t>
  </si>
  <si>
    <t>P779446</t>
  </si>
  <si>
    <t>FY07 CRDM 551 S&amp;R2 2nd F Lab S</t>
  </si>
  <si>
    <t>P779447</t>
  </si>
  <si>
    <t>FY07 CRDM 551 S&amp;R2 1st F Lab S</t>
  </si>
  <si>
    <t>P779448</t>
  </si>
  <si>
    <t>FY07 CRDM 532 Garrison Gym H/W</t>
  </si>
  <si>
    <t>P779449</t>
  </si>
  <si>
    <t>FY09 CRDM OB Woods Irrigation</t>
  </si>
  <si>
    <t>P779450</t>
  </si>
  <si>
    <t>FY07 CRDM Cameron Child Care A</t>
  </si>
  <si>
    <t>P779451</t>
  </si>
  <si>
    <t>FY07 CRDM E Cullen Exterior Wi</t>
  </si>
  <si>
    <t>P779452</t>
  </si>
  <si>
    <t>FY07 CRDM Welcome Center Exter</t>
  </si>
  <si>
    <t>P779453</t>
  </si>
  <si>
    <t>FY07 CRDM S&amp;R1 &amp; S&amp;R2 Generato</t>
  </si>
  <si>
    <t>P779454</t>
  </si>
  <si>
    <t>FY07 CRDM E Cullen Rm 122 Reco</t>
  </si>
  <si>
    <t>P779455</t>
  </si>
  <si>
    <t>FY07 CRDM Hilton Cont Edu Ahu2</t>
  </si>
  <si>
    <t>P779456</t>
  </si>
  <si>
    <t>FY07 CRDM SERC Emergency Repai</t>
  </si>
  <si>
    <t>P779457</t>
  </si>
  <si>
    <t>FY07 CRDM HSC Dock &amp; Corridor</t>
  </si>
  <si>
    <t>P779458</t>
  </si>
  <si>
    <t>FY07 CRDM HSC Hydraulic Cylind</t>
  </si>
  <si>
    <t>P779459</t>
  </si>
  <si>
    <t>FY07 CRDM S&amp;R2 Lab 228 Water D</t>
  </si>
  <si>
    <t>P779460</t>
  </si>
  <si>
    <t>FY07 CRDM Hilton CE Window Rep</t>
  </si>
  <si>
    <t>P779461</t>
  </si>
  <si>
    <t>FY07 CRDM 551 S&amp;R2 Restroom Co</t>
  </si>
  <si>
    <t>P779462</t>
  </si>
  <si>
    <t>FY07 CRDM S&amp;R2 Hallway Abateme</t>
  </si>
  <si>
    <t>P779463</t>
  </si>
  <si>
    <t>FY07 CRDM 581 Cullen Eng Roof</t>
  </si>
  <si>
    <t>P779464</t>
  </si>
  <si>
    <t>FY07 CRDM 586 Cameron Mold Rem</t>
  </si>
  <si>
    <t>P779465</t>
  </si>
  <si>
    <t>FY07 CRDM E Cullen Drain Line</t>
  </si>
  <si>
    <t>P779466</t>
  </si>
  <si>
    <t>FY07 CRDM E Cullen Fountain Me</t>
  </si>
  <si>
    <t>P779467</t>
  </si>
  <si>
    <t>FY07 CRDM GSB Domestic Water H</t>
  </si>
  <si>
    <t>P779468</t>
  </si>
  <si>
    <t>FY07 CRDM MD Anderson Basemen</t>
  </si>
  <si>
    <t>P779469</t>
  </si>
  <si>
    <t>FY07 CRDM HSCA New Condensate</t>
  </si>
  <si>
    <t>P779470</t>
  </si>
  <si>
    <t>FY07 CRDM S&amp;R2 LAB OAHU Repair</t>
  </si>
  <si>
    <t>P779471</t>
  </si>
  <si>
    <t>FY07 CRDM 3rd Flr. Lobby Light</t>
  </si>
  <si>
    <t>P779472</t>
  </si>
  <si>
    <t>FY07 CRDM S&amp;R1 Emerg Vacuum Pu</t>
  </si>
  <si>
    <t>P779473</t>
  </si>
  <si>
    <t>FY07 CRDM Cullen Eng. D2 Bldg.</t>
  </si>
  <si>
    <t>P779474</t>
  </si>
  <si>
    <t>FY07-FY10 MD Anderson Facade</t>
  </si>
  <si>
    <t>P779475</t>
  </si>
  <si>
    <t>FY07 CRDM DPS Roof &amp; Waterproo</t>
  </si>
  <si>
    <t>P779477</t>
  </si>
  <si>
    <t>FY07 CRDM Emg plumbing repairs</t>
  </si>
  <si>
    <t>P779478</t>
  </si>
  <si>
    <t>FY07 CRDM S&amp;R2 Gas Valves Repl</t>
  </si>
  <si>
    <t>P779480</t>
  </si>
  <si>
    <t>FY11 CRDM Contingency</t>
  </si>
  <si>
    <t>P779481</t>
  </si>
  <si>
    <t>FY11 CRDM Central Plant Expans</t>
  </si>
  <si>
    <t>P779482</t>
  </si>
  <si>
    <t>FY12 CRDM Central Plant Expans</t>
  </si>
  <si>
    <t>P779483</t>
  </si>
  <si>
    <t>FY13 CRDM Central Plant Expans</t>
  </si>
  <si>
    <t>P779484</t>
  </si>
  <si>
    <t>FY14 CRDM Central Plant Expans</t>
  </si>
  <si>
    <t>P779485</t>
  </si>
  <si>
    <t>FY08 CRDM E.Cullen Water Line</t>
  </si>
  <si>
    <t>P779486</t>
  </si>
  <si>
    <t>FY11 CRDM Main Campus Utility</t>
  </si>
  <si>
    <t>P779487</t>
  </si>
  <si>
    <t>FY08 CRDM Cont Ed ADA Upgrades</t>
  </si>
  <si>
    <t>P779488</t>
  </si>
  <si>
    <t>FY08 CRDM SER Classrooom HVAC</t>
  </si>
  <si>
    <t>P779489</t>
  </si>
  <si>
    <t>FY08 CRDM E Cullen Elevator En</t>
  </si>
  <si>
    <t>P779490</t>
  </si>
  <si>
    <t>FY08 CRDM Parking Lot 19 E Inf</t>
  </si>
  <si>
    <t>P779491</t>
  </si>
  <si>
    <t>FY08 CRDM Cullen Eng. Lab E411</t>
  </si>
  <si>
    <t>P779492</t>
  </si>
  <si>
    <t>FY08 CRDM S&amp;R 1 Sewer Ejector</t>
  </si>
  <si>
    <t>P779493</t>
  </si>
  <si>
    <t>FY08 CRDM MOP Restroom Trailer</t>
  </si>
  <si>
    <t>P779494</t>
  </si>
  <si>
    <t>FY08 CRDM MelcherHall Handrail</t>
  </si>
  <si>
    <t>P779495</t>
  </si>
  <si>
    <t>FY08 CRDM MDA Library Basement</t>
  </si>
  <si>
    <t>P779496</t>
  </si>
  <si>
    <t>FY08 CRDM Arch. Indoor Air Qua</t>
  </si>
  <si>
    <t>P779497</t>
  </si>
  <si>
    <t>FY08 CRDM Arch 4th F Air Balan</t>
  </si>
  <si>
    <t>P779498</t>
  </si>
  <si>
    <t>FY08 CRDM Welcome Ctr Odor Inv</t>
  </si>
  <si>
    <t>P779499</t>
  </si>
  <si>
    <t>FY08 CRDM E. Cullen TDLR Upgra</t>
  </si>
  <si>
    <t>P779500</t>
  </si>
  <si>
    <t>FY08 CRDM Wortham Thtr Cleanin</t>
  </si>
  <si>
    <t>P779501</t>
  </si>
  <si>
    <t>FY11 CRDM Architectue Vestibul</t>
  </si>
  <si>
    <t>P779502</t>
  </si>
  <si>
    <t>FY11 CRDM Student Svc Bldg Sky</t>
  </si>
  <si>
    <t>P779503</t>
  </si>
  <si>
    <t>FY11 CRDM Melcher &amp; Garrison G</t>
  </si>
  <si>
    <t>P779504</t>
  </si>
  <si>
    <t>FY11 CRDM CW Obsolete Honeywel</t>
  </si>
  <si>
    <t>P779505</t>
  </si>
  <si>
    <t>FY09 CRDM Fleming Bldg. Valve</t>
  </si>
  <si>
    <t>P779506</t>
  </si>
  <si>
    <t>FY07 CRDM S&amp;R2 SDS Vent Stack</t>
  </si>
  <si>
    <t>P779507</t>
  </si>
  <si>
    <t>FY07 CRDM SERC Exterior Glass</t>
  </si>
  <si>
    <t>P779508</t>
  </si>
  <si>
    <t>FY07 CRDM Cullen Eng ADA Compl</t>
  </si>
  <si>
    <t>P779509</t>
  </si>
  <si>
    <t>FY11 CRDM MD Anderson Lib Carp</t>
  </si>
  <si>
    <t>P779510</t>
  </si>
  <si>
    <t>FY11 CRDM MDA Lib Ext Assessme</t>
  </si>
  <si>
    <t>P779511</t>
  </si>
  <si>
    <t>FY07 CRDM Cameron PipeCleaning</t>
  </si>
  <si>
    <t>P779512</t>
  </si>
  <si>
    <t>FY07 CRDM PGH Room Signs Repla</t>
  </si>
  <si>
    <t>P779513</t>
  </si>
  <si>
    <t>FY11 CRDM Social Work Fire Pum</t>
  </si>
  <si>
    <t>P779514</t>
  </si>
  <si>
    <t>FY07 CRDM E Cullen VP Research</t>
  </si>
  <si>
    <t>P779515</t>
  </si>
  <si>
    <t>FY11 CRDM CW Water Sanitary St</t>
  </si>
  <si>
    <t>P779516</t>
  </si>
  <si>
    <t>FY11 CRDM CW Transportation Ma</t>
  </si>
  <si>
    <t>P779517</t>
  </si>
  <si>
    <t>FY11 CRDM Y Bldg. Stduy&amp;Design</t>
  </si>
  <si>
    <t>P779518</t>
  </si>
  <si>
    <t>FY11 CRDM CW Ruptured Coil Rep</t>
  </si>
  <si>
    <t>P779519</t>
  </si>
  <si>
    <t>FY11 CRDM SR1 &amp; SR2 Generator</t>
  </si>
  <si>
    <t>P779520</t>
  </si>
  <si>
    <t>FY07 CRDM E Cullen President's</t>
  </si>
  <si>
    <t>P779521</t>
  </si>
  <si>
    <t>FY09 CRDM Plant Chiller 2A Mot</t>
  </si>
  <si>
    <t>P779522</t>
  </si>
  <si>
    <t>FY11 CRDM CCOE-S40 Flooring Re</t>
  </si>
  <si>
    <t>P779523</t>
  </si>
  <si>
    <t>FY09 CRDM Fire Extinguisher Re</t>
  </si>
  <si>
    <t>P779524</t>
  </si>
  <si>
    <t>FY11 CRDM Cullen Eng Fire Supp</t>
  </si>
  <si>
    <t>P779525</t>
  </si>
  <si>
    <t>FY11 CRDM Optometry Ext Facade</t>
  </si>
  <si>
    <t>P779526</t>
  </si>
  <si>
    <t>FY09 CRDM Fleming Rm. 60 Domes</t>
  </si>
  <si>
    <t>P779527</t>
  </si>
  <si>
    <t>FY11 CRDM Power Plant Chiller</t>
  </si>
  <si>
    <t>P779529</t>
  </si>
  <si>
    <t>FY11 CRDM Arch Mold Remediatio</t>
  </si>
  <si>
    <t>P779530</t>
  </si>
  <si>
    <t>FY09 CRDM Cullen Eng Asbestos</t>
  </si>
  <si>
    <t>P779531</t>
  </si>
  <si>
    <t>FY11 CRDM FCA Phase 1 and 2</t>
  </si>
  <si>
    <t>P779532</t>
  </si>
  <si>
    <t>FY11 CRDM Campus Grounds Fire</t>
  </si>
  <si>
    <t>P779533</t>
  </si>
  <si>
    <t>FY11 CRDM Roy Cullen Exterior</t>
  </si>
  <si>
    <t>P779534</t>
  </si>
  <si>
    <t>FY11 CRDM UH Generator &amp; ATS R</t>
  </si>
  <si>
    <t>P779535</t>
  </si>
  <si>
    <t>FY11 CRDM SERC Transite Pipe R</t>
  </si>
  <si>
    <t>P779536</t>
  </si>
  <si>
    <t>FY11 CRDM S&amp;R2 Animal Care Ope</t>
  </si>
  <si>
    <t>P779537</t>
  </si>
  <si>
    <t>FY11 CRDM Law Residence Hall S</t>
  </si>
  <si>
    <t>P779538</t>
  </si>
  <si>
    <t>FY11 CRDM GSB/Cameron Hot Wate</t>
  </si>
  <si>
    <t>P779539</t>
  </si>
  <si>
    <t>FY11 CRDM E Cullen Flood Break</t>
  </si>
  <si>
    <t>P779540</t>
  </si>
  <si>
    <t>FY11 CRDM S&amp;R1 Window Replacem</t>
  </si>
  <si>
    <t>P779541</t>
  </si>
  <si>
    <t>FY11 CRDM E Cullen Rms. 6 &amp; 8</t>
  </si>
  <si>
    <t>P779542</t>
  </si>
  <si>
    <t>FY11 CRDM E Cullen Install ADA</t>
  </si>
  <si>
    <t>P779543</t>
  </si>
  <si>
    <t>FY11 CRDM Hilton Window Replac</t>
  </si>
  <si>
    <t>P779544</t>
  </si>
  <si>
    <t>FY11 CRDM HSC Window Replaceme</t>
  </si>
  <si>
    <t>P779545</t>
  </si>
  <si>
    <t>FY11 CRDM Hilton (E&amp;G) Control</t>
  </si>
  <si>
    <t>P779546</t>
  </si>
  <si>
    <t>FY11 CRDM Health Center Room 1</t>
  </si>
  <si>
    <t>P779547</t>
  </si>
  <si>
    <t>FY11 CRDM Cameron Smoke Test S</t>
  </si>
  <si>
    <t>P779548</t>
  </si>
  <si>
    <t>FY11 CRDM S&amp;R1 Breaker Repair</t>
  </si>
  <si>
    <t>P779549</t>
  </si>
  <si>
    <t>FY11 CRDM Cullen Eng Carrier R</t>
  </si>
  <si>
    <t>P779550</t>
  </si>
  <si>
    <t>FY11 CRDM Entrance 14 Curb Mod</t>
  </si>
  <si>
    <t>P779551</t>
  </si>
  <si>
    <t>FY11 CRDM Fleming Domestic Hot</t>
  </si>
  <si>
    <t>P779552</t>
  </si>
  <si>
    <t>FY11 CRDM Exterior Concrete St</t>
  </si>
  <si>
    <t>P779553</t>
  </si>
  <si>
    <t>FY11 CRDM Cullen Eng. Chill Wa</t>
  </si>
  <si>
    <t>P779554</t>
  </si>
  <si>
    <t>FY11 CRDM Campus Wide Fire Ext</t>
  </si>
  <si>
    <t>P779556</t>
  </si>
  <si>
    <t>FY09 CRDM UH Campus Room Signs</t>
  </si>
  <si>
    <t>P779557</t>
  </si>
  <si>
    <t>FY11 CRDM Water Leak Outside C</t>
  </si>
  <si>
    <t>P779558</t>
  </si>
  <si>
    <t>FY11 CRDM E. Cullen Basement F</t>
  </si>
  <si>
    <t>P779559</t>
  </si>
  <si>
    <t>FY11 CRDM S&amp;R2 Animal Care San</t>
  </si>
  <si>
    <t>P779560</t>
  </si>
  <si>
    <t>FY11 CRDM Arch Visible Mold Re</t>
  </si>
  <si>
    <t>P779562</t>
  </si>
  <si>
    <t>FY11 CRDM S&amp;E Annex AGL Domest</t>
  </si>
  <si>
    <t>P779563</t>
  </si>
  <si>
    <t>FY11 CRDM HSC Rm. 143A Mold Re</t>
  </si>
  <si>
    <t>P779564</t>
  </si>
  <si>
    <t>FY11 CRDM GSB 1st Floor Restro</t>
  </si>
  <si>
    <t>P779565</t>
  </si>
  <si>
    <t>FY11 CRDM Cameron Grease Trap</t>
  </si>
  <si>
    <t>P779566</t>
  </si>
  <si>
    <t>FY11 CRDM Central Plant Chille</t>
  </si>
  <si>
    <t>P779567</t>
  </si>
  <si>
    <t>FY11 CRDM Hilton/Moody Water L</t>
  </si>
  <si>
    <t>P779568</t>
  </si>
  <si>
    <t>FY11 CRDM Trailer Village Util</t>
  </si>
  <si>
    <t>P779569</t>
  </si>
  <si>
    <t>FY11 CRDM Cullen Domestic Boos</t>
  </si>
  <si>
    <t>P779570</t>
  </si>
  <si>
    <t>FY11 CRDM Eng. Northside Domes</t>
  </si>
  <si>
    <t>P779571</t>
  </si>
  <si>
    <t>FY11 CRDM Wortham Theatre Awni</t>
  </si>
  <si>
    <t>P779572</t>
  </si>
  <si>
    <t>FY11 CRDM AgnesHall Rms Refres</t>
  </si>
  <si>
    <t>P779573</t>
  </si>
  <si>
    <t>FY07 GSB Sidewalk Expansion</t>
  </si>
  <si>
    <t>P779574</t>
  </si>
  <si>
    <t>FY11 CRDM SPA Awning N. Side</t>
  </si>
  <si>
    <t>P779575</t>
  </si>
  <si>
    <t>FY11 CRDM Melcher Hall Exterio</t>
  </si>
  <si>
    <t>P779576</t>
  </si>
  <si>
    <t>FY12 CRDM Contingency</t>
  </si>
  <si>
    <t>P779577</t>
  </si>
  <si>
    <t>FY11 CRDM Cameron Vent Piping</t>
  </si>
  <si>
    <t>P779578</t>
  </si>
  <si>
    <t>FY11 CRDM Water Main Leak West</t>
  </si>
  <si>
    <t>P779555</t>
  </si>
  <si>
    <t>FY11 CRDM Optometry Elv. Jack</t>
  </si>
  <si>
    <t>P779301</t>
  </si>
  <si>
    <t>FY09 CRDM Streets &amp; Sidewalks</t>
  </si>
  <si>
    <t>P779327</t>
  </si>
  <si>
    <t>FY10 CRDM Painting &amp; Carpet</t>
  </si>
  <si>
    <t>Total FY07</t>
  </si>
  <si>
    <t>PM</t>
  </si>
  <si>
    <t>Total FY08</t>
  </si>
  <si>
    <t>Total FY09</t>
  </si>
  <si>
    <t>Total FY10</t>
  </si>
  <si>
    <t>Total FY11</t>
  </si>
  <si>
    <t>Total CUP</t>
  </si>
  <si>
    <t>Total Dollars Available for Allocation</t>
  </si>
  <si>
    <t>Reserved Emergency Funding (25% of available funds)</t>
  </si>
  <si>
    <t>Total Available Funds</t>
  </si>
  <si>
    <t>Oliver</t>
  </si>
  <si>
    <t>Gill</t>
  </si>
  <si>
    <t>Davis</t>
  </si>
  <si>
    <t>Rahurkar</t>
  </si>
  <si>
    <t>Wright</t>
  </si>
  <si>
    <t>Jenkins</t>
  </si>
  <si>
    <t>Martin</t>
  </si>
  <si>
    <t>Wiesman</t>
  </si>
  <si>
    <t>Harless</t>
  </si>
  <si>
    <t>Brungardt</t>
  </si>
  <si>
    <t>Howard</t>
  </si>
  <si>
    <t>Norcom</t>
  </si>
  <si>
    <t>Barnes</t>
  </si>
  <si>
    <t>LaMontagne</t>
  </si>
  <si>
    <t>Doyle</t>
  </si>
  <si>
    <t>Kapileshwari</t>
  </si>
  <si>
    <t>Javaid</t>
  </si>
  <si>
    <t>Maal</t>
  </si>
  <si>
    <t>Villarreal</t>
  </si>
  <si>
    <t>Miller</t>
  </si>
  <si>
    <t>Lawrence</t>
  </si>
  <si>
    <t>Schneller</t>
  </si>
  <si>
    <t>Rockwell</t>
  </si>
  <si>
    <t>Ruck</t>
  </si>
  <si>
    <t>Smith</t>
  </si>
  <si>
    <t>Ivy</t>
  </si>
  <si>
    <t>Wanjagi</t>
  </si>
  <si>
    <t>Yancey</t>
  </si>
  <si>
    <t>Connell</t>
  </si>
  <si>
    <t>Buehler</t>
  </si>
  <si>
    <t>Projected CRDM Allocations</t>
  </si>
  <si>
    <t>FY13</t>
  </si>
  <si>
    <t>FY13 CRDM</t>
  </si>
  <si>
    <t>Emergency Contingency Reserve</t>
  </si>
  <si>
    <t>Projected Balance</t>
  </si>
  <si>
    <t>FY14</t>
  </si>
  <si>
    <t>FY14 CRDM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</si>
</sst>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9" fillId="0" borderId="0" xfId="0" applyFont="1"/>
    <xf numFmtId="44" fontId="20" fillId="0" borderId="10" xfId="1" applyNumberFormat="1" applyFont="1" applyBorder="1" applyAlignment="1">
      <alignment horizontal="center" wrapText="1"/>
    </xf>
    <xf numFmtId="44" fontId="20" fillId="0" borderId="10" xfId="1" applyNumberFormat="1" applyFont="1" applyBorder="1" applyAlignment="1">
      <alignment horizontal="center"/>
    </xf>
    <xf numFmtId="43" fontId="20" fillId="0" borderId="10" xfId="1" applyFont="1" applyBorder="1" applyAlignment="1">
      <alignment horizontal="center" wrapText="1"/>
    </xf>
    <xf numFmtId="43" fontId="18" fillId="0" borderId="0" xfId="1" applyFont="1" applyAlignment="1">
      <alignment horizontal="center"/>
    </xf>
    <xf numFmtId="44" fontId="19" fillId="0" borderId="0" xfId="0" applyNumberFormat="1" applyFont="1"/>
    <xf numFmtId="0" fontId="21" fillId="0" borderId="0" xfId="0" applyFont="1"/>
    <xf numFmtId="0" fontId="19" fillId="0" borderId="10" xfId="0" applyFont="1" applyBorder="1"/>
    <xf numFmtId="0" fontId="21" fillId="0" borderId="10" xfId="0" applyFont="1" applyBorder="1"/>
    <xf numFmtId="44" fontId="19" fillId="0" borderId="10" xfId="0" applyNumberFormat="1" applyFont="1" applyBorder="1"/>
    <xf numFmtId="44" fontId="22" fillId="0" borderId="10" xfId="0" applyNumberFormat="1" applyFont="1" applyBorder="1"/>
    <xf numFmtId="44" fontId="21" fillId="0" borderId="10" xfId="0" applyNumberFormat="1" applyFont="1" applyBorder="1"/>
    <xf numFmtId="0" fontId="21" fillId="0" borderId="0" xfId="0" applyFont="1" applyBorder="1"/>
    <xf numFmtId="44" fontId="21" fillId="0" borderId="0" xfId="0" applyNumberFormat="1" applyFont="1" applyBorder="1"/>
    <xf numFmtId="0" fontId="16" fillId="0" borderId="0" xfId="0" applyFont="1"/>
    <xf numFmtId="0" fontId="21" fillId="33" borderId="0" xfId="0" applyFont="1" applyFill="1" applyBorder="1"/>
    <xf numFmtId="44" fontId="21" fillId="33" borderId="0" xfId="0" applyNumberFormat="1" applyFont="1" applyFill="1" applyBorder="1"/>
    <xf numFmtId="0" fontId="21" fillId="34" borderId="0" xfId="0" applyFont="1" applyFill="1" applyBorder="1"/>
    <xf numFmtId="44" fontId="21" fillId="34" borderId="0" xfId="0" applyNumberFormat="1" applyFont="1" applyFill="1" applyBorder="1"/>
    <xf numFmtId="43" fontId="21" fillId="0" borderId="0" xfId="1" applyFont="1"/>
    <xf numFmtId="43" fontId="19" fillId="0" borderId="0" xfId="1" applyFont="1"/>
    <xf numFmtId="44" fontId="19" fillId="0" borderId="0" xfId="1" applyNumberFormat="1" applyFont="1"/>
    <xf numFmtId="44" fontId="21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1"/>
  <sheetViews>
    <sheetView tabSelected="1" zoomScaleNormal="100" workbookViewId="0">
      <pane ySplit="1" topLeftCell="A2" activePane="bottomLeft" state="frozen"/>
      <selection pane="bottomLeft" activeCell="A343" sqref="A343:XFD343"/>
    </sheetView>
  </sheetViews>
  <sheetFormatPr defaultRowHeight="15" customHeight="1" x14ac:dyDescent="0.2"/>
  <cols>
    <col min="1" max="1" width="9.140625" style="1"/>
    <col min="2" max="2" width="34.7109375" style="1" customWidth="1"/>
    <col min="3" max="3" width="15.5703125" style="6" customWidth="1"/>
    <col min="4" max="4" width="18.140625" style="6" customWidth="1"/>
    <col min="5" max="5" width="15.42578125" style="6" customWidth="1"/>
    <col min="6" max="6" width="14.42578125" style="6" customWidth="1"/>
    <col min="7" max="7" width="15.5703125" style="6" customWidth="1"/>
    <col min="8" max="8" width="12.42578125" style="1" customWidth="1"/>
    <col min="9" max="16384" width="9.140625" style="1"/>
  </cols>
  <sheetData>
    <row r="1" spans="1:8" s="5" customFormat="1" ht="33.75" customHeight="1" x14ac:dyDescent="0.2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652</v>
      </c>
    </row>
    <row r="2" spans="1:8" ht="15" customHeight="1" x14ac:dyDescent="0.2">
      <c r="A2" s="8" t="s">
        <v>36</v>
      </c>
      <c r="B2" s="9" t="s">
        <v>37</v>
      </c>
      <c r="C2" s="10">
        <v>247983.22</v>
      </c>
      <c r="D2" s="10">
        <v>198453.67</v>
      </c>
      <c r="E2" s="10">
        <v>0</v>
      </c>
      <c r="F2" s="10">
        <v>0</v>
      </c>
      <c r="G2" s="11">
        <v>49529.55</v>
      </c>
      <c r="H2" s="8" t="s">
        <v>27</v>
      </c>
    </row>
    <row r="3" spans="1:8" ht="15" customHeight="1" x14ac:dyDescent="0.2">
      <c r="A3" s="8" t="s">
        <v>38</v>
      </c>
      <c r="B3" s="8" t="s">
        <v>39</v>
      </c>
      <c r="C3" s="10">
        <v>1069182.52</v>
      </c>
      <c r="D3" s="10">
        <v>1069182.52</v>
      </c>
      <c r="E3" s="10">
        <v>0</v>
      </c>
      <c r="F3" s="10">
        <v>0</v>
      </c>
      <c r="G3" s="10">
        <v>0</v>
      </c>
      <c r="H3" s="8" t="s">
        <v>27</v>
      </c>
    </row>
    <row r="4" spans="1:8" ht="15" customHeight="1" x14ac:dyDescent="0.2">
      <c r="A4" s="8" t="s">
        <v>40</v>
      </c>
      <c r="B4" s="8" t="s">
        <v>41</v>
      </c>
      <c r="C4" s="10">
        <v>160786.01</v>
      </c>
      <c r="D4" s="10">
        <v>160786.01</v>
      </c>
      <c r="E4" s="10">
        <v>0</v>
      </c>
      <c r="F4" s="10">
        <v>0</v>
      </c>
      <c r="G4" s="10">
        <v>0</v>
      </c>
      <c r="H4" s="8" t="s">
        <v>27</v>
      </c>
    </row>
    <row r="5" spans="1:8" ht="15" customHeight="1" x14ac:dyDescent="0.2">
      <c r="A5" s="8" t="s">
        <v>42</v>
      </c>
      <c r="B5" s="8" t="s">
        <v>43</v>
      </c>
      <c r="C5" s="10">
        <v>166720.66</v>
      </c>
      <c r="D5" s="10">
        <v>166720.66</v>
      </c>
      <c r="E5" s="10">
        <v>0</v>
      </c>
      <c r="F5" s="10">
        <v>0</v>
      </c>
      <c r="G5" s="10">
        <v>0</v>
      </c>
      <c r="H5" s="8" t="s">
        <v>27</v>
      </c>
    </row>
    <row r="6" spans="1:8" ht="15" customHeight="1" x14ac:dyDescent="0.2">
      <c r="A6" s="8" t="s">
        <v>44</v>
      </c>
      <c r="B6" s="8" t="s">
        <v>45</v>
      </c>
      <c r="C6" s="10">
        <v>85765.19</v>
      </c>
      <c r="D6" s="10">
        <v>85765.19</v>
      </c>
      <c r="E6" s="10">
        <v>0</v>
      </c>
      <c r="F6" s="10">
        <v>0</v>
      </c>
      <c r="G6" s="10">
        <v>0</v>
      </c>
      <c r="H6" s="8" t="s">
        <v>27</v>
      </c>
    </row>
    <row r="7" spans="1:8" ht="15" customHeight="1" x14ac:dyDescent="0.2">
      <c r="A7" s="8" t="s">
        <v>46</v>
      </c>
      <c r="B7" s="8" t="s">
        <v>47</v>
      </c>
      <c r="C7" s="10">
        <v>81142.45</v>
      </c>
      <c r="D7" s="10">
        <v>81142.45</v>
      </c>
      <c r="E7" s="10">
        <v>0</v>
      </c>
      <c r="F7" s="10">
        <v>0</v>
      </c>
      <c r="G7" s="10">
        <v>0</v>
      </c>
      <c r="H7" s="8" t="s">
        <v>27</v>
      </c>
    </row>
    <row r="8" spans="1:8" ht="15" customHeight="1" x14ac:dyDescent="0.2">
      <c r="A8" s="8" t="s">
        <v>48</v>
      </c>
      <c r="B8" s="8" t="s">
        <v>49</v>
      </c>
      <c r="C8" s="10">
        <v>192685</v>
      </c>
      <c r="D8" s="10">
        <v>192685</v>
      </c>
      <c r="E8" s="10">
        <v>0</v>
      </c>
      <c r="F8" s="10">
        <v>0</v>
      </c>
      <c r="G8" s="10">
        <v>0</v>
      </c>
      <c r="H8" s="8" t="s">
        <v>27</v>
      </c>
    </row>
    <row r="9" spans="1:8" ht="15" customHeight="1" x14ac:dyDescent="0.2">
      <c r="A9" s="8" t="s">
        <v>50</v>
      </c>
      <c r="B9" s="8" t="s">
        <v>51</v>
      </c>
      <c r="C9" s="10">
        <v>78545.919999999998</v>
      </c>
      <c r="D9" s="10">
        <v>78545.919999999998</v>
      </c>
      <c r="E9" s="10">
        <v>0</v>
      </c>
      <c r="F9" s="10">
        <v>0</v>
      </c>
      <c r="G9" s="10">
        <v>0</v>
      </c>
      <c r="H9" s="8" t="s">
        <v>27</v>
      </c>
    </row>
    <row r="10" spans="1:8" ht="15" customHeight="1" x14ac:dyDescent="0.2">
      <c r="A10" s="8" t="s">
        <v>52</v>
      </c>
      <c r="B10" s="8" t="s">
        <v>53</v>
      </c>
      <c r="C10" s="10">
        <v>57810</v>
      </c>
      <c r="D10" s="10">
        <v>57810</v>
      </c>
      <c r="E10" s="10">
        <v>0</v>
      </c>
      <c r="F10" s="10">
        <v>0</v>
      </c>
      <c r="G10" s="10">
        <v>0</v>
      </c>
      <c r="H10" s="8" t="s">
        <v>27</v>
      </c>
    </row>
    <row r="11" spans="1:8" ht="15" customHeight="1" x14ac:dyDescent="0.2">
      <c r="A11" s="8" t="s">
        <v>54</v>
      </c>
      <c r="B11" s="8" t="s">
        <v>55</v>
      </c>
      <c r="C11" s="10">
        <v>74482.570000000007</v>
      </c>
      <c r="D11" s="10">
        <v>74482.570000000007</v>
      </c>
      <c r="E11" s="10">
        <v>0</v>
      </c>
      <c r="F11" s="10">
        <v>0</v>
      </c>
      <c r="G11" s="10">
        <v>0</v>
      </c>
      <c r="H11" s="8" t="s">
        <v>27</v>
      </c>
    </row>
    <row r="12" spans="1:8" ht="15" customHeight="1" x14ac:dyDescent="0.2">
      <c r="A12" s="8" t="s">
        <v>56</v>
      </c>
      <c r="B12" s="8" t="s">
        <v>57</v>
      </c>
      <c r="C12" s="10">
        <v>69223.66</v>
      </c>
      <c r="D12" s="10">
        <v>69223.66</v>
      </c>
      <c r="E12" s="10">
        <v>0</v>
      </c>
      <c r="F12" s="10">
        <v>0</v>
      </c>
      <c r="G12" s="10">
        <v>0</v>
      </c>
      <c r="H12" s="8" t="s">
        <v>27</v>
      </c>
    </row>
    <row r="13" spans="1:8" ht="15" customHeight="1" x14ac:dyDescent="0.2">
      <c r="A13" s="8" t="s">
        <v>58</v>
      </c>
      <c r="B13" s="8" t="s">
        <v>59</v>
      </c>
      <c r="C13" s="10">
        <v>358040.06</v>
      </c>
      <c r="D13" s="10">
        <v>358040.06</v>
      </c>
      <c r="E13" s="10">
        <v>0</v>
      </c>
      <c r="F13" s="10">
        <v>0</v>
      </c>
      <c r="G13" s="10">
        <v>0</v>
      </c>
      <c r="H13" s="8" t="s">
        <v>27</v>
      </c>
    </row>
    <row r="14" spans="1:8" ht="15" customHeight="1" x14ac:dyDescent="0.2">
      <c r="A14" s="8" t="s">
        <v>60</v>
      </c>
      <c r="B14" s="8" t="s">
        <v>61</v>
      </c>
      <c r="C14" s="10">
        <v>127384</v>
      </c>
      <c r="D14" s="10">
        <v>127384</v>
      </c>
      <c r="E14" s="10">
        <v>0</v>
      </c>
      <c r="F14" s="10">
        <v>0</v>
      </c>
      <c r="G14" s="10">
        <v>0</v>
      </c>
      <c r="H14" s="8" t="s">
        <v>27</v>
      </c>
    </row>
    <row r="15" spans="1:8" ht="15" customHeight="1" x14ac:dyDescent="0.2">
      <c r="A15" s="8" t="s">
        <v>62</v>
      </c>
      <c r="B15" s="8" t="s">
        <v>63</v>
      </c>
      <c r="C15" s="10">
        <v>15.24</v>
      </c>
      <c r="D15" s="10">
        <v>15.24</v>
      </c>
      <c r="E15" s="10">
        <v>0</v>
      </c>
      <c r="F15" s="10">
        <v>0</v>
      </c>
      <c r="G15" s="10">
        <v>0</v>
      </c>
      <c r="H15" s="8" t="s">
        <v>27</v>
      </c>
    </row>
    <row r="16" spans="1:8" ht="15" customHeight="1" x14ac:dyDescent="0.2">
      <c r="A16" s="8" t="s">
        <v>64</v>
      </c>
      <c r="B16" s="8" t="s">
        <v>65</v>
      </c>
      <c r="C16" s="10">
        <v>6825.44</v>
      </c>
      <c r="D16" s="10">
        <v>6825.44</v>
      </c>
      <c r="E16" s="10">
        <v>0</v>
      </c>
      <c r="F16" s="10">
        <v>0</v>
      </c>
      <c r="G16" s="10">
        <v>0</v>
      </c>
      <c r="H16" s="8" t="s">
        <v>27</v>
      </c>
    </row>
    <row r="17" spans="1:8" ht="15" customHeight="1" x14ac:dyDescent="0.2">
      <c r="A17" s="8" t="s">
        <v>66</v>
      </c>
      <c r="B17" s="8" t="s">
        <v>67</v>
      </c>
      <c r="C17" s="10">
        <v>16952</v>
      </c>
      <c r="D17" s="10">
        <v>16952</v>
      </c>
      <c r="E17" s="10">
        <v>0</v>
      </c>
      <c r="F17" s="10">
        <v>0</v>
      </c>
      <c r="G17" s="10">
        <v>0</v>
      </c>
      <c r="H17" s="8" t="s">
        <v>27</v>
      </c>
    </row>
    <row r="18" spans="1:8" ht="15" customHeight="1" x14ac:dyDescent="0.2">
      <c r="A18" s="8" t="s">
        <v>68</v>
      </c>
      <c r="B18" s="8" t="s">
        <v>69</v>
      </c>
      <c r="C18" s="10">
        <v>201609.06</v>
      </c>
      <c r="D18" s="10">
        <v>201609.06</v>
      </c>
      <c r="E18" s="10">
        <v>0</v>
      </c>
      <c r="F18" s="10">
        <v>0</v>
      </c>
      <c r="G18" s="10">
        <v>0</v>
      </c>
      <c r="H18" s="8" t="s">
        <v>27</v>
      </c>
    </row>
    <row r="19" spans="1:8" ht="15" customHeight="1" x14ac:dyDescent="0.2">
      <c r="A19" s="8" t="s">
        <v>70</v>
      </c>
      <c r="B19" s="8" t="s">
        <v>71</v>
      </c>
      <c r="C19" s="10">
        <v>8654.75</v>
      </c>
      <c r="D19" s="10">
        <v>8654.75</v>
      </c>
      <c r="E19" s="10">
        <v>0</v>
      </c>
      <c r="F19" s="10">
        <v>0</v>
      </c>
      <c r="G19" s="10">
        <v>0</v>
      </c>
      <c r="H19" s="8" t="s">
        <v>27</v>
      </c>
    </row>
    <row r="20" spans="1:8" ht="15" customHeight="1" x14ac:dyDescent="0.2">
      <c r="A20" s="8" t="s">
        <v>72</v>
      </c>
      <c r="B20" s="8" t="s">
        <v>73</v>
      </c>
      <c r="C20" s="10">
        <v>204624.81</v>
      </c>
      <c r="D20" s="10">
        <v>204624.81</v>
      </c>
      <c r="E20" s="10">
        <v>0</v>
      </c>
      <c r="F20" s="10">
        <v>0</v>
      </c>
      <c r="G20" s="10">
        <v>0</v>
      </c>
      <c r="H20" s="8" t="s">
        <v>27</v>
      </c>
    </row>
    <row r="21" spans="1:8" ht="15" customHeight="1" x14ac:dyDescent="0.2">
      <c r="A21" s="8" t="s">
        <v>74</v>
      </c>
      <c r="B21" s="8" t="s">
        <v>75</v>
      </c>
      <c r="C21" s="10">
        <v>61893.59</v>
      </c>
      <c r="D21" s="10">
        <v>61893.59</v>
      </c>
      <c r="E21" s="10">
        <v>0</v>
      </c>
      <c r="F21" s="10">
        <v>0</v>
      </c>
      <c r="G21" s="10">
        <v>0</v>
      </c>
      <c r="H21" s="8" t="s">
        <v>27</v>
      </c>
    </row>
    <row r="22" spans="1:8" ht="15" customHeight="1" x14ac:dyDescent="0.2">
      <c r="A22" s="8" t="s">
        <v>76</v>
      </c>
      <c r="B22" s="8" t="s">
        <v>77</v>
      </c>
      <c r="C22" s="10">
        <v>596881.27</v>
      </c>
      <c r="D22" s="10">
        <v>596881.27</v>
      </c>
      <c r="E22" s="10">
        <v>0</v>
      </c>
      <c r="F22" s="10">
        <v>0</v>
      </c>
      <c r="G22" s="10">
        <v>0</v>
      </c>
      <c r="H22" s="8" t="s">
        <v>27</v>
      </c>
    </row>
    <row r="23" spans="1:8" ht="15" customHeight="1" x14ac:dyDescent="0.2">
      <c r="A23" s="8" t="s">
        <v>78</v>
      </c>
      <c r="B23" s="8" t="s">
        <v>79</v>
      </c>
      <c r="C23" s="10">
        <v>142804</v>
      </c>
      <c r="D23" s="10">
        <v>142804</v>
      </c>
      <c r="E23" s="10">
        <v>0</v>
      </c>
      <c r="F23" s="10">
        <v>0</v>
      </c>
      <c r="G23" s="10">
        <v>0</v>
      </c>
      <c r="H23" s="8" t="s">
        <v>27</v>
      </c>
    </row>
    <row r="24" spans="1:8" ht="15" customHeight="1" x14ac:dyDescent="0.2">
      <c r="A24" s="8" t="s">
        <v>80</v>
      </c>
      <c r="B24" s="8" t="s">
        <v>81</v>
      </c>
      <c r="C24" s="10">
        <v>47903</v>
      </c>
      <c r="D24" s="10">
        <v>47903</v>
      </c>
      <c r="E24" s="10">
        <v>0</v>
      </c>
      <c r="F24" s="10">
        <v>0</v>
      </c>
      <c r="G24" s="10">
        <v>0</v>
      </c>
      <c r="H24" s="8" t="s">
        <v>27</v>
      </c>
    </row>
    <row r="25" spans="1:8" ht="15" customHeight="1" x14ac:dyDescent="0.2">
      <c r="A25" s="8" t="s">
        <v>82</v>
      </c>
      <c r="B25" s="8" t="s">
        <v>83</v>
      </c>
      <c r="C25" s="10">
        <v>224028.78</v>
      </c>
      <c r="D25" s="10">
        <v>224028.78</v>
      </c>
      <c r="E25" s="10">
        <v>0</v>
      </c>
      <c r="F25" s="10">
        <v>0</v>
      </c>
      <c r="G25" s="10">
        <v>0</v>
      </c>
      <c r="H25" s="8" t="s">
        <v>27</v>
      </c>
    </row>
    <row r="26" spans="1:8" ht="15" customHeight="1" x14ac:dyDescent="0.2">
      <c r="A26" s="8" t="s">
        <v>84</v>
      </c>
      <c r="B26" s="8" t="s">
        <v>85</v>
      </c>
      <c r="C26" s="10">
        <v>310613.68</v>
      </c>
      <c r="D26" s="10">
        <v>310613.68</v>
      </c>
      <c r="E26" s="10">
        <v>0</v>
      </c>
      <c r="F26" s="10">
        <v>0</v>
      </c>
      <c r="G26" s="10">
        <v>0</v>
      </c>
      <c r="H26" s="8" t="s">
        <v>27</v>
      </c>
    </row>
    <row r="27" spans="1:8" ht="15" customHeight="1" x14ac:dyDescent="0.2">
      <c r="A27" s="8" t="s">
        <v>25</v>
      </c>
      <c r="B27" s="8" t="s">
        <v>26</v>
      </c>
      <c r="C27" s="10">
        <v>202169.17</v>
      </c>
      <c r="D27" s="10">
        <v>202169.17</v>
      </c>
      <c r="E27" s="10">
        <v>0</v>
      </c>
      <c r="F27" s="10">
        <v>0</v>
      </c>
      <c r="G27" s="10">
        <v>0</v>
      </c>
      <c r="H27" s="8" t="s">
        <v>27</v>
      </c>
    </row>
    <row r="28" spans="1:8" ht="15" customHeight="1" x14ac:dyDescent="0.2">
      <c r="A28" s="8" t="s">
        <v>86</v>
      </c>
      <c r="B28" s="8" t="s">
        <v>87</v>
      </c>
      <c r="C28" s="10">
        <v>66519.44</v>
      </c>
      <c r="D28" s="10">
        <v>66519.44</v>
      </c>
      <c r="E28" s="10">
        <v>0</v>
      </c>
      <c r="F28" s="10">
        <v>0</v>
      </c>
      <c r="G28" s="10">
        <v>0</v>
      </c>
      <c r="H28" s="8" t="s">
        <v>27</v>
      </c>
    </row>
    <row r="29" spans="1:8" ht="15" customHeight="1" x14ac:dyDescent="0.2">
      <c r="A29" s="8" t="s">
        <v>88</v>
      </c>
      <c r="B29" s="8" t="s">
        <v>89</v>
      </c>
      <c r="C29" s="10">
        <v>131669</v>
      </c>
      <c r="D29" s="10">
        <v>131669</v>
      </c>
      <c r="E29" s="10">
        <v>0</v>
      </c>
      <c r="F29" s="10">
        <v>0</v>
      </c>
      <c r="G29" s="10">
        <v>0</v>
      </c>
      <c r="H29" s="8" t="s">
        <v>27</v>
      </c>
    </row>
    <row r="30" spans="1:8" ht="15" customHeight="1" x14ac:dyDescent="0.2">
      <c r="A30" s="8" t="s">
        <v>90</v>
      </c>
      <c r="B30" s="8" t="s">
        <v>91</v>
      </c>
      <c r="C30" s="10">
        <v>411996.71</v>
      </c>
      <c r="D30" s="10">
        <v>411996.71</v>
      </c>
      <c r="E30" s="10">
        <v>0</v>
      </c>
      <c r="F30" s="10">
        <v>0</v>
      </c>
      <c r="G30" s="10">
        <v>0</v>
      </c>
      <c r="H30" s="8" t="s">
        <v>27</v>
      </c>
    </row>
    <row r="31" spans="1:8" ht="15" customHeight="1" x14ac:dyDescent="0.2">
      <c r="A31" s="8" t="s">
        <v>92</v>
      </c>
      <c r="B31" s="8" t="s">
        <v>93</v>
      </c>
      <c r="C31" s="10">
        <v>14825.25</v>
      </c>
      <c r="D31" s="10">
        <v>14825.25</v>
      </c>
      <c r="E31" s="10">
        <v>0</v>
      </c>
      <c r="F31" s="10">
        <v>0</v>
      </c>
      <c r="G31" s="10">
        <v>0</v>
      </c>
      <c r="H31" s="8" t="s">
        <v>27</v>
      </c>
    </row>
    <row r="32" spans="1:8" ht="15" customHeight="1" x14ac:dyDescent="0.2">
      <c r="A32" s="8" t="s">
        <v>94</v>
      </c>
      <c r="B32" s="8" t="s">
        <v>95</v>
      </c>
      <c r="C32" s="10">
        <v>751.9</v>
      </c>
      <c r="D32" s="10">
        <v>751.9</v>
      </c>
      <c r="E32" s="10">
        <v>0</v>
      </c>
      <c r="F32" s="10">
        <v>0</v>
      </c>
      <c r="G32" s="10">
        <v>0</v>
      </c>
      <c r="H32" s="8" t="s">
        <v>27</v>
      </c>
    </row>
    <row r="33" spans="1:8" ht="15" customHeight="1" x14ac:dyDescent="0.2">
      <c r="A33" s="8" t="s">
        <v>228</v>
      </c>
      <c r="B33" s="8" t="s">
        <v>229</v>
      </c>
      <c r="C33" s="10">
        <v>412164.8</v>
      </c>
      <c r="D33" s="10">
        <v>412164.8</v>
      </c>
      <c r="E33" s="10">
        <v>0</v>
      </c>
      <c r="F33" s="10">
        <v>0</v>
      </c>
      <c r="G33" s="10">
        <v>0</v>
      </c>
      <c r="H33" s="8" t="s">
        <v>672</v>
      </c>
    </row>
    <row r="34" spans="1:8" ht="15" customHeight="1" x14ac:dyDescent="0.2">
      <c r="A34" s="8" t="s">
        <v>378</v>
      </c>
      <c r="B34" s="8" t="s">
        <v>379</v>
      </c>
      <c r="C34" s="10">
        <v>20171.16</v>
      </c>
      <c r="D34" s="10">
        <v>20171.16</v>
      </c>
      <c r="E34" s="10">
        <v>0</v>
      </c>
      <c r="F34" s="10">
        <v>0</v>
      </c>
      <c r="G34" s="10">
        <v>0</v>
      </c>
      <c r="H34" s="8"/>
    </row>
    <row r="35" spans="1:8" ht="15" customHeight="1" x14ac:dyDescent="0.2">
      <c r="A35" s="8" t="s">
        <v>385</v>
      </c>
      <c r="B35" s="8" t="s">
        <v>386</v>
      </c>
      <c r="C35" s="10">
        <v>3171.34</v>
      </c>
      <c r="D35" s="10">
        <v>3171.34</v>
      </c>
      <c r="E35" s="10">
        <v>0</v>
      </c>
      <c r="F35" s="10">
        <v>0</v>
      </c>
      <c r="G35" s="10">
        <v>0</v>
      </c>
      <c r="H35" s="8"/>
    </row>
    <row r="36" spans="1:8" ht="15" customHeight="1" x14ac:dyDescent="0.2">
      <c r="A36" s="8" t="s">
        <v>387</v>
      </c>
      <c r="B36" s="8" t="s">
        <v>388</v>
      </c>
      <c r="C36" s="10">
        <v>4885.9399999999996</v>
      </c>
      <c r="D36" s="10">
        <v>4885.9399999999996</v>
      </c>
      <c r="E36" s="10">
        <v>0</v>
      </c>
      <c r="F36" s="10">
        <v>0</v>
      </c>
      <c r="G36" s="10">
        <v>0</v>
      </c>
      <c r="H36" s="8"/>
    </row>
    <row r="37" spans="1:8" ht="15" customHeight="1" x14ac:dyDescent="0.2">
      <c r="A37" s="8" t="s">
        <v>389</v>
      </c>
      <c r="B37" s="8" t="s">
        <v>390</v>
      </c>
      <c r="C37" s="10">
        <v>3118.22</v>
      </c>
      <c r="D37" s="10">
        <v>3118.22</v>
      </c>
      <c r="E37" s="10">
        <v>0</v>
      </c>
      <c r="F37" s="10">
        <v>0</v>
      </c>
      <c r="G37" s="10">
        <v>0</v>
      </c>
      <c r="H37" s="8"/>
    </row>
    <row r="38" spans="1:8" ht="15" customHeight="1" x14ac:dyDescent="0.2">
      <c r="A38" s="8" t="s">
        <v>391</v>
      </c>
      <c r="B38" s="8" t="s">
        <v>392</v>
      </c>
      <c r="C38" s="10">
        <v>609.29999999999995</v>
      </c>
      <c r="D38" s="10">
        <v>609.29999999999995</v>
      </c>
      <c r="E38" s="10">
        <v>0</v>
      </c>
      <c r="F38" s="10">
        <v>0</v>
      </c>
      <c r="G38" s="10">
        <v>0</v>
      </c>
      <c r="H38" s="8"/>
    </row>
    <row r="39" spans="1:8" ht="15" customHeight="1" x14ac:dyDescent="0.2">
      <c r="A39" s="8" t="s">
        <v>393</v>
      </c>
      <c r="B39" s="8" t="s">
        <v>394</v>
      </c>
      <c r="C39" s="10">
        <v>6378</v>
      </c>
      <c r="D39" s="10">
        <v>6378</v>
      </c>
      <c r="E39" s="10">
        <v>0</v>
      </c>
      <c r="F39" s="10">
        <v>0</v>
      </c>
      <c r="G39" s="10">
        <v>0</v>
      </c>
      <c r="H39" s="8"/>
    </row>
    <row r="40" spans="1:8" ht="15" customHeight="1" x14ac:dyDescent="0.2">
      <c r="A40" s="8" t="s">
        <v>397</v>
      </c>
      <c r="B40" s="8" t="s">
        <v>398</v>
      </c>
      <c r="C40" s="10">
        <v>8617</v>
      </c>
      <c r="D40" s="10">
        <v>8617</v>
      </c>
      <c r="E40" s="10">
        <v>0</v>
      </c>
      <c r="F40" s="10">
        <v>0</v>
      </c>
      <c r="G40" s="10">
        <v>0</v>
      </c>
      <c r="H40" s="8" t="s">
        <v>661</v>
      </c>
    </row>
    <row r="41" spans="1:8" ht="15" customHeight="1" x14ac:dyDescent="0.2">
      <c r="A41" s="8" t="s">
        <v>399</v>
      </c>
      <c r="B41" s="8" t="s">
        <v>400</v>
      </c>
      <c r="C41" s="10">
        <v>4650</v>
      </c>
      <c r="D41" s="10">
        <v>4650</v>
      </c>
      <c r="E41" s="10">
        <v>0</v>
      </c>
      <c r="F41" s="10">
        <v>0</v>
      </c>
      <c r="G41" s="10">
        <v>0</v>
      </c>
      <c r="H41" s="8"/>
    </row>
    <row r="42" spans="1:8" ht="15" customHeight="1" x14ac:dyDescent="0.2">
      <c r="A42" s="8" t="s">
        <v>401</v>
      </c>
      <c r="B42" s="8" t="s">
        <v>402</v>
      </c>
      <c r="C42" s="10">
        <v>3309</v>
      </c>
      <c r="D42" s="10">
        <v>3309</v>
      </c>
      <c r="E42" s="10">
        <v>0</v>
      </c>
      <c r="F42" s="10">
        <v>0</v>
      </c>
      <c r="G42" s="10">
        <v>0</v>
      </c>
      <c r="H42" s="8"/>
    </row>
    <row r="43" spans="1:8" ht="15" customHeight="1" x14ac:dyDescent="0.2">
      <c r="A43" s="8" t="s">
        <v>403</v>
      </c>
      <c r="B43" s="8" t="s">
        <v>404</v>
      </c>
      <c r="C43" s="10">
        <v>32717</v>
      </c>
      <c r="D43" s="10">
        <v>28762.560000000001</v>
      </c>
      <c r="E43" s="10">
        <v>3645.46</v>
      </c>
      <c r="F43" s="10">
        <v>0</v>
      </c>
      <c r="G43" s="10">
        <v>308.98</v>
      </c>
      <c r="H43" s="8" t="s">
        <v>662</v>
      </c>
    </row>
    <row r="44" spans="1:8" ht="15" customHeight="1" x14ac:dyDescent="0.2">
      <c r="A44" s="8" t="s">
        <v>405</v>
      </c>
      <c r="B44" s="8" t="s">
        <v>406</v>
      </c>
      <c r="C44" s="10">
        <v>1430</v>
      </c>
      <c r="D44" s="10">
        <v>1430</v>
      </c>
      <c r="E44" s="10">
        <v>0</v>
      </c>
      <c r="F44" s="10">
        <v>0</v>
      </c>
      <c r="G44" s="10">
        <v>0</v>
      </c>
      <c r="H44" s="8"/>
    </row>
    <row r="45" spans="1:8" ht="15" customHeight="1" x14ac:dyDescent="0.2">
      <c r="A45" s="8" t="s">
        <v>407</v>
      </c>
      <c r="B45" s="8" t="s">
        <v>408</v>
      </c>
      <c r="C45" s="10">
        <v>14400</v>
      </c>
      <c r="D45" s="10">
        <v>14400</v>
      </c>
      <c r="E45" s="10">
        <v>0</v>
      </c>
      <c r="F45" s="10">
        <v>0</v>
      </c>
      <c r="G45" s="10">
        <v>0</v>
      </c>
      <c r="H45" s="8"/>
    </row>
    <row r="46" spans="1:8" ht="15" customHeight="1" x14ac:dyDescent="0.2">
      <c r="A46" s="8" t="s">
        <v>409</v>
      </c>
      <c r="B46" s="8" t="s">
        <v>410</v>
      </c>
      <c r="C46" s="10">
        <v>7774.54</v>
      </c>
      <c r="D46" s="10">
        <v>7774.54</v>
      </c>
      <c r="E46" s="10">
        <v>0</v>
      </c>
      <c r="F46" s="10">
        <v>0</v>
      </c>
      <c r="G46" s="10">
        <v>0</v>
      </c>
      <c r="H46" s="8"/>
    </row>
    <row r="47" spans="1:8" ht="15" customHeight="1" x14ac:dyDescent="0.2">
      <c r="A47" s="8" t="s">
        <v>411</v>
      </c>
      <c r="B47" s="8" t="s">
        <v>412</v>
      </c>
      <c r="C47" s="10">
        <v>20545.02</v>
      </c>
      <c r="D47" s="10">
        <v>20545.02</v>
      </c>
      <c r="E47" s="10">
        <v>0</v>
      </c>
      <c r="F47" s="10">
        <v>0</v>
      </c>
      <c r="G47" s="10">
        <v>0</v>
      </c>
      <c r="H47" s="8"/>
    </row>
    <row r="48" spans="1:8" ht="15" customHeight="1" x14ac:dyDescent="0.2">
      <c r="A48" s="8" t="s">
        <v>413</v>
      </c>
      <c r="B48" s="8" t="s">
        <v>414</v>
      </c>
      <c r="C48" s="10">
        <v>36381</v>
      </c>
      <c r="D48" s="10">
        <v>36381</v>
      </c>
      <c r="E48" s="10">
        <v>0</v>
      </c>
      <c r="F48" s="10">
        <v>0</v>
      </c>
      <c r="G48" s="10">
        <v>0</v>
      </c>
      <c r="H48" s="8"/>
    </row>
    <row r="49" spans="1:8" ht="15" customHeight="1" x14ac:dyDescent="0.2">
      <c r="A49" s="8" t="s">
        <v>415</v>
      </c>
      <c r="B49" s="8" t="s">
        <v>416</v>
      </c>
      <c r="C49" s="10">
        <v>8582.8700000000008</v>
      </c>
      <c r="D49" s="10">
        <v>8582.8700000000008</v>
      </c>
      <c r="E49" s="10">
        <v>0</v>
      </c>
      <c r="F49" s="10">
        <v>0</v>
      </c>
      <c r="G49" s="10">
        <v>0</v>
      </c>
      <c r="H49" s="8"/>
    </row>
    <row r="50" spans="1:8" ht="15" customHeight="1" x14ac:dyDescent="0.2">
      <c r="A50" s="8" t="s">
        <v>417</v>
      </c>
      <c r="B50" s="8" t="s">
        <v>418</v>
      </c>
      <c r="C50" s="10">
        <v>6452</v>
      </c>
      <c r="D50" s="10">
        <v>6514.35</v>
      </c>
      <c r="E50" s="10">
        <v>0</v>
      </c>
      <c r="F50" s="10">
        <v>0</v>
      </c>
      <c r="G50" s="10">
        <v>-62.35</v>
      </c>
      <c r="H50" s="8" t="s">
        <v>663</v>
      </c>
    </row>
    <row r="51" spans="1:8" ht="15" customHeight="1" x14ac:dyDescent="0.2">
      <c r="A51" s="8" t="s">
        <v>419</v>
      </c>
      <c r="B51" s="8" t="s">
        <v>420</v>
      </c>
      <c r="C51" s="10">
        <v>31177.24</v>
      </c>
      <c r="D51" s="10">
        <v>20610.349999999999</v>
      </c>
      <c r="E51" s="10">
        <v>0</v>
      </c>
      <c r="F51" s="10">
        <v>0</v>
      </c>
      <c r="G51" s="10">
        <v>10566.89</v>
      </c>
      <c r="H51" s="8" t="s">
        <v>663</v>
      </c>
    </row>
    <row r="52" spans="1:8" ht="15" customHeight="1" x14ac:dyDescent="0.2">
      <c r="A52" s="8" t="s">
        <v>421</v>
      </c>
      <c r="B52" s="8" t="s">
        <v>422</v>
      </c>
      <c r="C52" s="10">
        <v>96377.61</v>
      </c>
      <c r="D52" s="10">
        <v>95707.53</v>
      </c>
      <c r="E52" s="10">
        <v>0</v>
      </c>
      <c r="F52" s="10">
        <v>0</v>
      </c>
      <c r="G52" s="10">
        <v>670.08</v>
      </c>
      <c r="H52" s="8" t="s">
        <v>663</v>
      </c>
    </row>
    <row r="53" spans="1:8" ht="15" customHeight="1" x14ac:dyDescent="0.2">
      <c r="A53" s="8" t="s">
        <v>423</v>
      </c>
      <c r="B53" s="8" t="s">
        <v>424</v>
      </c>
      <c r="C53" s="10">
        <v>5000</v>
      </c>
      <c r="D53" s="10">
        <v>0</v>
      </c>
      <c r="E53" s="10">
        <v>5000</v>
      </c>
      <c r="F53" s="10">
        <v>0</v>
      </c>
      <c r="G53" s="10">
        <v>0</v>
      </c>
      <c r="H53" s="8" t="s">
        <v>661</v>
      </c>
    </row>
    <row r="54" spans="1:8" ht="15" customHeight="1" x14ac:dyDescent="0.2">
      <c r="A54" s="8" t="s">
        <v>425</v>
      </c>
      <c r="B54" s="8" t="s">
        <v>426</v>
      </c>
      <c r="C54" s="10">
        <v>56330.83</v>
      </c>
      <c r="D54" s="10">
        <v>56330.83</v>
      </c>
      <c r="E54" s="10">
        <v>0</v>
      </c>
      <c r="F54" s="10">
        <v>0</v>
      </c>
      <c r="G54" s="10">
        <v>0</v>
      </c>
      <c r="H54" s="8" t="s">
        <v>661</v>
      </c>
    </row>
    <row r="55" spans="1:8" ht="15" customHeight="1" x14ac:dyDescent="0.2">
      <c r="A55" s="8" t="s">
        <v>427</v>
      </c>
      <c r="B55" s="8" t="s">
        <v>428</v>
      </c>
      <c r="C55" s="10">
        <v>975</v>
      </c>
      <c r="D55" s="10">
        <v>975</v>
      </c>
      <c r="E55" s="10">
        <v>0</v>
      </c>
      <c r="F55" s="10">
        <v>0</v>
      </c>
      <c r="G55" s="10">
        <v>0</v>
      </c>
      <c r="H55" s="8" t="s">
        <v>661</v>
      </c>
    </row>
    <row r="56" spans="1:8" ht="15" customHeight="1" x14ac:dyDescent="0.2">
      <c r="A56" s="8" t="s">
        <v>429</v>
      </c>
      <c r="B56" s="8" t="s">
        <v>430</v>
      </c>
      <c r="C56" s="10">
        <v>4535.3500000000004</v>
      </c>
      <c r="D56" s="10">
        <v>4535.3500000000004</v>
      </c>
      <c r="E56" s="10">
        <v>0</v>
      </c>
      <c r="F56" s="10">
        <v>0</v>
      </c>
      <c r="G56" s="10">
        <v>0</v>
      </c>
      <c r="H56" s="8" t="s">
        <v>664</v>
      </c>
    </row>
    <row r="57" spans="1:8" ht="15" customHeight="1" x14ac:dyDescent="0.2">
      <c r="A57" s="8" t="s">
        <v>431</v>
      </c>
      <c r="B57" s="8" t="s">
        <v>432</v>
      </c>
      <c r="C57" s="10">
        <v>5793.36</v>
      </c>
      <c r="D57" s="10">
        <v>5793.36</v>
      </c>
      <c r="E57" s="10">
        <v>0</v>
      </c>
      <c r="F57" s="10">
        <v>0</v>
      </c>
      <c r="G57" s="10">
        <v>0</v>
      </c>
      <c r="H57" s="8" t="s">
        <v>665</v>
      </c>
    </row>
    <row r="58" spans="1:8" ht="15" customHeight="1" x14ac:dyDescent="0.2">
      <c r="A58" s="8" t="s">
        <v>433</v>
      </c>
      <c r="B58" s="8" t="s">
        <v>434</v>
      </c>
      <c r="C58" s="10">
        <v>25082.5</v>
      </c>
      <c r="D58" s="10">
        <v>24245.26</v>
      </c>
      <c r="E58" s="10">
        <v>0</v>
      </c>
      <c r="F58" s="10">
        <v>0</v>
      </c>
      <c r="G58" s="10">
        <v>837.24</v>
      </c>
      <c r="H58" s="8" t="s">
        <v>666</v>
      </c>
    </row>
    <row r="59" spans="1:8" ht="15" customHeight="1" x14ac:dyDescent="0.2">
      <c r="A59" s="8" t="s">
        <v>435</v>
      </c>
      <c r="B59" s="8" t="s">
        <v>436</v>
      </c>
      <c r="C59" s="10">
        <v>5676</v>
      </c>
      <c r="D59" s="10">
        <v>5676</v>
      </c>
      <c r="E59" s="10">
        <v>0</v>
      </c>
      <c r="F59" s="10">
        <v>0</v>
      </c>
      <c r="G59" s="10">
        <v>0</v>
      </c>
      <c r="H59" s="8"/>
    </row>
    <row r="60" spans="1:8" ht="15" customHeight="1" x14ac:dyDescent="0.2">
      <c r="A60" s="8" t="s">
        <v>437</v>
      </c>
      <c r="B60" s="8" t="s">
        <v>438</v>
      </c>
      <c r="C60" s="10">
        <v>15761.56</v>
      </c>
      <c r="D60" s="10">
        <v>15094.13</v>
      </c>
      <c r="E60" s="10">
        <v>0</v>
      </c>
      <c r="F60" s="10">
        <v>0</v>
      </c>
      <c r="G60" s="10">
        <v>667.43</v>
      </c>
      <c r="H60" s="8" t="s">
        <v>667</v>
      </c>
    </row>
    <row r="61" spans="1:8" ht="15" customHeight="1" x14ac:dyDescent="0.2">
      <c r="A61" s="8" t="s">
        <v>439</v>
      </c>
      <c r="B61" s="8" t="s">
        <v>440</v>
      </c>
      <c r="C61" s="10">
        <v>1379.85</v>
      </c>
      <c r="D61" s="10">
        <v>1379.85</v>
      </c>
      <c r="E61" s="10">
        <v>0</v>
      </c>
      <c r="F61" s="10">
        <v>0</v>
      </c>
      <c r="G61" s="10">
        <v>0</v>
      </c>
      <c r="H61" s="8" t="s">
        <v>664</v>
      </c>
    </row>
    <row r="62" spans="1:8" ht="15" customHeight="1" x14ac:dyDescent="0.2">
      <c r="A62" s="8" t="s">
        <v>441</v>
      </c>
      <c r="B62" s="8" t="s">
        <v>442</v>
      </c>
      <c r="C62" s="10">
        <v>15894.03</v>
      </c>
      <c r="D62" s="10">
        <v>15894.03</v>
      </c>
      <c r="E62" s="10">
        <v>0</v>
      </c>
      <c r="F62" s="10">
        <v>0</v>
      </c>
      <c r="G62" s="10">
        <v>0</v>
      </c>
      <c r="H62" s="8"/>
    </row>
    <row r="63" spans="1:8" ht="15" customHeight="1" x14ac:dyDescent="0.2">
      <c r="A63" s="8" t="s">
        <v>443</v>
      </c>
      <c r="B63" s="8" t="s">
        <v>444</v>
      </c>
      <c r="C63" s="10">
        <v>87374.27</v>
      </c>
      <c r="D63" s="10">
        <v>87374.27</v>
      </c>
      <c r="E63" s="10">
        <v>0</v>
      </c>
      <c r="F63" s="10">
        <v>0</v>
      </c>
      <c r="G63" s="10">
        <v>0</v>
      </c>
      <c r="H63" s="8" t="s">
        <v>661</v>
      </c>
    </row>
    <row r="64" spans="1:8" ht="15" customHeight="1" x14ac:dyDescent="0.2">
      <c r="A64" s="8" t="s">
        <v>445</v>
      </c>
      <c r="B64" s="8" t="s">
        <v>446</v>
      </c>
      <c r="C64" s="10">
        <v>268201.58</v>
      </c>
      <c r="D64" s="10">
        <v>2250</v>
      </c>
      <c r="E64" s="10">
        <v>265951.58</v>
      </c>
      <c r="F64" s="10">
        <v>0</v>
      </c>
      <c r="G64" s="10">
        <v>0</v>
      </c>
      <c r="H64" s="8" t="s">
        <v>661</v>
      </c>
    </row>
    <row r="65" spans="1:8" ht="15" customHeight="1" x14ac:dyDescent="0.2">
      <c r="A65" s="8" t="s">
        <v>447</v>
      </c>
      <c r="B65" s="8" t="s">
        <v>448</v>
      </c>
      <c r="C65" s="10">
        <v>14189.09</v>
      </c>
      <c r="D65" s="10">
        <v>9227.7000000000007</v>
      </c>
      <c r="E65" s="10">
        <v>4500</v>
      </c>
      <c r="F65" s="10">
        <v>0</v>
      </c>
      <c r="G65" s="10">
        <v>461.39</v>
      </c>
      <c r="H65" s="8" t="s">
        <v>666</v>
      </c>
    </row>
    <row r="66" spans="1:8" ht="15" customHeight="1" x14ac:dyDescent="0.2">
      <c r="A66" s="8" t="s">
        <v>30</v>
      </c>
      <c r="B66" s="8" t="s">
        <v>31</v>
      </c>
      <c r="C66" s="10">
        <v>96250</v>
      </c>
      <c r="D66" s="10">
        <v>82101.88</v>
      </c>
      <c r="E66" s="10">
        <v>7678</v>
      </c>
      <c r="F66" s="10">
        <v>0</v>
      </c>
      <c r="G66" s="10">
        <v>6470.12</v>
      </c>
      <c r="H66" s="8" t="s">
        <v>666</v>
      </c>
    </row>
    <row r="67" spans="1:8" ht="15" customHeight="1" x14ac:dyDescent="0.2">
      <c r="A67" s="8" t="s">
        <v>449</v>
      </c>
      <c r="B67" s="8" t="s">
        <v>450</v>
      </c>
      <c r="C67" s="10">
        <v>14022.53</v>
      </c>
      <c r="D67" s="10">
        <v>12089.65</v>
      </c>
      <c r="E67" s="10">
        <v>932.88</v>
      </c>
      <c r="F67" s="10">
        <v>0</v>
      </c>
      <c r="G67" s="10">
        <v>1000</v>
      </c>
      <c r="H67" s="8" t="s">
        <v>662</v>
      </c>
    </row>
    <row r="68" spans="1:8" ht="15" customHeight="1" x14ac:dyDescent="0.2">
      <c r="A68" s="8" t="s">
        <v>451</v>
      </c>
      <c r="B68" s="8" t="s">
        <v>452</v>
      </c>
      <c r="C68" s="10">
        <v>6918.52</v>
      </c>
      <c r="D68" s="10">
        <v>6918.52</v>
      </c>
      <c r="E68" s="10">
        <v>0</v>
      </c>
      <c r="F68" s="10">
        <v>0</v>
      </c>
      <c r="G68" s="10">
        <v>0</v>
      </c>
      <c r="H68" s="8" t="s">
        <v>665</v>
      </c>
    </row>
    <row r="69" spans="1:8" ht="15" customHeight="1" x14ac:dyDescent="0.2">
      <c r="A69" s="8" t="s">
        <v>505</v>
      </c>
      <c r="B69" s="8" t="s">
        <v>506</v>
      </c>
      <c r="C69" s="10">
        <v>2500</v>
      </c>
      <c r="D69" s="10">
        <v>836.23</v>
      </c>
      <c r="E69" s="10">
        <v>857.5</v>
      </c>
      <c r="F69" s="10">
        <v>0</v>
      </c>
      <c r="G69" s="10">
        <v>806.27</v>
      </c>
      <c r="H69" s="8" t="s">
        <v>662</v>
      </c>
    </row>
    <row r="70" spans="1:8" ht="15" customHeight="1" x14ac:dyDescent="0.2">
      <c r="A70" s="8" t="s">
        <v>507</v>
      </c>
      <c r="B70" s="8" t="s">
        <v>508</v>
      </c>
      <c r="C70" s="10">
        <v>14491.02</v>
      </c>
      <c r="D70" s="10">
        <v>14491.02</v>
      </c>
      <c r="E70" s="10">
        <v>0</v>
      </c>
      <c r="F70" s="10">
        <v>0</v>
      </c>
      <c r="G70" s="10">
        <v>0</v>
      </c>
      <c r="H70" s="8" t="s">
        <v>668</v>
      </c>
    </row>
    <row r="71" spans="1:8" ht="15" customHeight="1" x14ac:dyDescent="0.2">
      <c r="A71" s="8" t="s">
        <v>509</v>
      </c>
      <c r="B71" s="8" t="s">
        <v>510</v>
      </c>
      <c r="C71" s="10">
        <v>8100</v>
      </c>
      <c r="D71" s="10">
        <v>3853.08</v>
      </c>
      <c r="E71" s="10">
        <v>0</v>
      </c>
      <c r="F71" s="10">
        <v>0</v>
      </c>
      <c r="G71" s="10">
        <v>4246.92</v>
      </c>
      <c r="H71" s="8" t="s">
        <v>669</v>
      </c>
    </row>
    <row r="72" spans="1:8" ht="15" customHeight="1" x14ac:dyDescent="0.2">
      <c r="A72" s="8" t="s">
        <v>515</v>
      </c>
      <c r="B72" s="8" t="s">
        <v>516</v>
      </c>
      <c r="C72" s="10">
        <v>5656</v>
      </c>
      <c r="D72" s="10">
        <v>4635.09</v>
      </c>
      <c r="E72" s="10">
        <v>0</v>
      </c>
      <c r="F72" s="10">
        <v>0</v>
      </c>
      <c r="G72" s="10">
        <v>1020.91</v>
      </c>
      <c r="H72" s="8" t="s">
        <v>665</v>
      </c>
    </row>
    <row r="73" spans="1:8" ht="15" customHeight="1" x14ac:dyDescent="0.2">
      <c r="A73" s="8" t="s">
        <v>517</v>
      </c>
      <c r="B73" s="8" t="s">
        <v>518</v>
      </c>
      <c r="C73" s="10">
        <v>6000</v>
      </c>
      <c r="D73" s="10">
        <v>2097.2800000000002</v>
      </c>
      <c r="E73" s="10">
        <v>0</v>
      </c>
      <c r="F73" s="10">
        <v>0</v>
      </c>
      <c r="G73" s="10">
        <v>3902.72</v>
      </c>
      <c r="H73" s="8" t="s">
        <v>670</v>
      </c>
    </row>
    <row r="74" spans="1:8" ht="15" customHeight="1" x14ac:dyDescent="0.2">
      <c r="A74" s="8" t="s">
        <v>521</v>
      </c>
      <c r="B74" s="8" t="s">
        <v>522</v>
      </c>
      <c r="C74" s="10">
        <v>350</v>
      </c>
      <c r="D74" s="10">
        <v>0</v>
      </c>
      <c r="E74" s="10">
        <v>0</v>
      </c>
      <c r="F74" s="10">
        <v>0</v>
      </c>
      <c r="G74" s="10">
        <v>350</v>
      </c>
      <c r="H74" s="8" t="s">
        <v>671</v>
      </c>
    </row>
    <row r="75" spans="1:8" ht="15" customHeight="1" x14ac:dyDescent="0.2">
      <c r="A75" s="8" t="s">
        <v>533</v>
      </c>
      <c r="B75" s="8" t="s">
        <v>534</v>
      </c>
      <c r="C75" s="10">
        <v>6684.12</v>
      </c>
      <c r="D75" s="10">
        <v>5459.84</v>
      </c>
      <c r="E75" s="10">
        <v>0</v>
      </c>
      <c r="F75" s="10">
        <v>0</v>
      </c>
      <c r="G75" s="10">
        <v>1224.28</v>
      </c>
      <c r="H75" s="8" t="s">
        <v>663</v>
      </c>
    </row>
    <row r="76" spans="1:8" ht="15" customHeight="1" x14ac:dyDescent="0.2">
      <c r="A76" s="8" t="s">
        <v>633</v>
      </c>
      <c r="B76" s="8" t="s">
        <v>634</v>
      </c>
      <c r="C76" s="10">
        <v>3010</v>
      </c>
      <c r="D76" s="10">
        <v>0</v>
      </c>
      <c r="E76" s="10">
        <v>0</v>
      </c>
      <c r="F76" s="10">
        <v>0</v>
      </c>
      <c r="G76" s="10">
        <v>3010</v>
      </c>
      <c r="H76" s="8" t="s">
        <v>665</v>
      </c>
    </row>
    <row r="77" spans="1:8" s="7" customFormat="1" ht="15" customHeight="1" x14ac:dyDescent="0.2">
      <c r="A77" s="9"/>
      <c r="B77" s="9" t="s">
        <v>651</v>
      </c>
      <c r="C77" s="12">
        <f>SUM(C2:C76)</f>
        <v>6813575.9999999991</v>
      </c>
      <c r="D77" s="12">
        <f t="shared" ref="D77:G77" si="0">SUM(D2:D76)</f>
        <v>6440000.1499999985</v>
      </c>
      <c r="E77" s="12">
        <f t="shared" si="0"/>
        <v>288565.42000000004</v>
      </c>
      <c r="F77" s="12">
        <f t="shared" si="0"/>
        <v>0</v>
      </c>
      <c r="G77" s="12">
        <f t="shared" si="0"/>
        <v>85010.430000000008</v>
      </c>
      <c r="H77" s="9"/>
    </row>
    <row r="79" spans="1:8" ht="15" customHeight="1" x14ac:dyDescent="0.2">
      <c r="A79" s="8" t="s">
        <v>96</v>
      </c>
      <c r="B79" s="9" t="s">
        <v>97</v>
      </c>
      <c r="C79" s="10">
        <v>385566.4</v>
      </c>
      <c r="D79" s="10">
        <v>291262.14</v>
      </c>
      <c r="E79" s="10">
        <v>0</v>
      </c>
      <c r="F79" s="10">
        <v>0</v>
      </c>
      <c r="G79" s="11">
        <v>94304.26</v>
      </c>
      <c r="H79" s="8" t="s">
        <v>27</v>
      </c>
    </row>
    <row r="80" spans="1:8" ht="15" customHeight="1" x14ac:dyDescent="0.2">
      <c r="A80" s="8" t="s">
        <v>98</v>
      </c>
      <c r="B80" s="8" t="s">
        <v>99</v>
      </c>
      <c r="C80" s="10">
        <v>12584.85</v>
      </c>
      <c r="D80" s="10">
        <v>12584.85</v>
      </c>
      <c r="E80" s="10">
        <v>0</v>
      </c>
      <c r="F80" s="10">
        <v>0</v>
      </c>
      <c r="G80" s="10">
        <v>0</v>
      </c>
      <c r="H80" s="8"/>
    </row>
    <row r="81" spans="1:8" ht="15" customHeight="1" x14ac:dyDescent="0.2">
      <c r="A81" s="8" t="s">
        <v>98</v>
      </c>
      <c r="B81" s="8" t="s">
        <v>99</v>
      </c>
      <c r="C81" s="10">
        <v>14140.15</v>
      </c>
      <c r="D81" s="10">
        <v>14140.15</v>
      </c>
      <c r="E81" s="10">
        <v>0</v>
      </c>
      <c r="F81" s="10">
        <v>0</v>
      </c>
      <c r="G81" s="10">
        <v>0</v>
      </c>
      <c r="H81" s="8"/>
    </row>
    <row r="82" spans="1:8" ht="15" customHeight="1" x14ac:dyDescent="0.2">
      <c r="A82" s="8" t="s">
        <v>98</v>
      </c>
      <c r="B82" s="8" t="s">
        <v>99</v>
      </c>
      <c r="C82" s="10">
        <v>85725</v>
      </c>
      <c r="D82" s="10">
        <v>85725</v>
      </c>
      <c r="E82" s="10">
        <v>0</v>
      </c>
      <c r="F82" s="10">
        <v>0</v>
      </c>
      <c r="G82" s="10">
        <v>0</v>
      </c>
      <c r="H82" s="8"/>
    </row>
    <row r="83" spans="1:8" ht="15" customHeight="1" x14ac:dyDescent="0.2">
      <c r="A83" s="8" t="s">
        <v>98</v>
      </c>
      <c r="B83" s="8" t="s">
        <v>99</v>
      </c>
      <c r="C83" s="10">
        <v>23348.77</v>
      </c>
      <c r="D83" s="10">
        <v>23348.77</v>
      </c>
      <c r="E83" s="10">
        <v>0</v>
      </c>
      <c r="F83" s="10">
        <v>0</v>
      </c>
      <c r="G83" s="10">
        <v>0</v>
      </c>
      <c r="H83" s="8"/>
    </row>
    <row r="84" spans="1:8" ht="15" customHeight="1" x14ac:dyDescent="0.2">
      <c r="A84" s="8" t="s">
        <v>28</v>
      </c>
      <c r="B84" s="8" t="s">
        <v>29</v>
      </c>
      <c r="C84" s="10">
        <v>104500</v>
      </c>
      <c r="D84" s="10">
        <v>104500</v>
      </c>
      <c r="E84" s="10">
        <v>0</v>
      </c>
      <c r="F84" s="10">
        <v>0</v>
      </c>
      <c r="G84" s="10">
        <v>0</v>
      </c>
      <c r="H84" s="8"/>
    </row>
    <row r="85" spans="1:8" ht="15" customHeight="1" x14ac:dyDescent="0.2">
      <c r="A85" s="8" t="s">
        <v>100</v>
      </c>
      <c r="B85" s="8" t="s">
        <v>101</v>
      </c>
      <c r="C85" s="10">
        <v>240445.39</v>
      </c>
      <c r="D85" s="10">
        <v>240445.39</v>
      </c>
      <c r="E85" s="10">
        <v>0</v>
      </c>
      <c r="F85" s="10">
        <v>0</v>
      </c>
      <c r="G85" s="10">
        <v>0</v>
      </c>
      <c r="H85" s="8" t="s">
        <v>27</v>
      </c>
    </row>
    <row r="86" spans="1:8" ht="15" customHeight="1" x14ac:dyDescent="0.2">
      <c r="A86" s="8" t="s">
        <v>102</v>
      </c>
      <c r="B86" s="8" t="s">
        <v>103</v>
      </c>
      <c r="C86" s="10">
        <v>345690.37</v>
      </c>
      <c r="D86" s="10">
        <v>345690.37</v>
      </c>
      <c r="E86" s="10">
        <v>0</v>
      </c>
      <c r="F86" s="10">
        <v>0</v>
      </c>
      <c r="G86" s="10">
        <v>0</v>
      </c>
      <c r="H86" s="8" t="s">
        <v>27</v>
      </c>
    </row>
    <row r="87" spans="1:8" ht="15" customHeight="1" x14ac:dyDescent="0.2">
      <c r="A87" s="8" t="s">
        <v>104</v>
      </c>
      <c r="B87" s="8" t="s">
        <v>105</v>
      </c>
      <c r="C87" s="10">
        <v>45810</v>
      </c>
      <c r="D87" s="10">
        <v>45810</v>
      </c>
      <c r="E87" s="10">
        <v>0</v>
      </c>
      <c r="F87" s="10">
        <v>0</v>
      </c>
      <c r="G87" s="10">
        <v>0</v>
      </c>
      <c r="H87" s="8" t="s">
        <v>27</v>
      </c>
    </row>
    <row r="88" spans="1:8" ht="15" customHeight="1" x14ac:dyDescent="0.2">
      <c r="A88" s="8" t="s">
        <v>106</v>
      </c>
      <c r="B88" s="8" t="s">
        <v>107</v>
      </c>
      <c r="C88" s="10">
        <v>120786.13</v>
      </c>
      <c r="D88" s="10">
        <v>120298.12</v>
      </c>
      <c r="E88" s="10">
        <v>238.01</v>
      </c>
      <c r="F88" s="10">
        <v>0</v>
      </c>
      <c r="G88" s="10">
        <v>250</v>
      </c>
      <c r="H88" s="8" t="s">
        <v>27</v>
      </c>
    </row>
    <row r="89" spans="1:8" ht="15" customHeight="1" x14ac:dyDescent="0.2">
      <c r="A89" s="8" t="s">
        <v>108</v>
      </c>
      <c r="B89" s="8" t="s">
        <v>109</v>
      </c>
      <c r="C89" s="10">
        <v>40697.64</v>
      </c>
      <c r="D89" s="10">
        <v>40697.64</v>
      </c>
      <c r="E89" s="10">
        <v>0</v>
      </c>
      <c r="F89" s="10">
        <v>0</v>
      </c>
      <c r="G89" s="10">
        <v>0</v>
      </c>
      <c r="H89" s="8" t="s">
        <v>27</v>
      </c>
    </row>
    <row r="90" spans="1:8" ht="15" customHeight="1" x14ac:dyDescent="0.2">
      <c r="A90" s="8" t="s">
        <v>110</v>
      </c>
      <c r="B90" s="8" t="s">
        <v>111</v>
      </c>
      <c r="C90" s="10">
        <v>43822.61</v>
      </c>
      <c r="D90" s="10">
        <v>43822.61</v>
      </c>
      <c r="E90" s="10">
        <v>0</v>
      </c>
      <c r="F90" s="10">
        <v>0</v>
      </c>
      <c r="G90" s="10">
        <v>0</v>
      </c>
      <c r="H90" s="8" t="s">
        <v>27</v>
      </c>
    </row>
    <row r="91" spans="1:8" ht="15" customHeight="1" x14ac:dyDescent="0.2">
      <c r="A91" s="8" t="s">
        <v>112</v>
      </c>
      <c r="B91" s="8" t="s">
        <v>113</v>
      </c>
      <c r="C91" s="10">
        <v>121252.25</v>
      </c>
      <c r="D91" s="10">
        <v>121252.25</v>
      </c>
      <c r="E91" s="10">
        <v>0</v>
      </c>
      <c r="F91" s="10">
        <v>0</v>
      </c>
      <c r="G91" s="10">
        <v>0</v>
      </c>
      <c r="H91" s="8" t="s">
        <v>27</v>
      </c>
    </row>
    <row r="92" spans="1:8" ht="15" customHeight="1" x14ac:dyDescent="0.2">
      <c r="A92" s="8" t="s">
        <v>114</v>
      </c>
      <c r="B92" s="8" t="s">
        <v>115</v>
      </c>
      <c r="C92" s="10">
        <v>434790.01</v>
      </c>
      <c r="D92" s="10">
        <v>434790.01</v>
      </c>
      <c r="E92" s="10">
        <v>0</v>
      </c>
      <c r="F92" s="10">
        <v>0</v>
      </c>
      <c r="G92" s="10">
        <v>0</v>
      </c>
      <c r="H92" s="8" t="s">
        <v>27</v>
      </c>
    </row>
    <row r="93" spans="1:8" ht="15" customHeight="1" x14ac:dyDescent="0.2">
      <c r="A93" s="8" t="s">
        <v>116</v>
      </c>
      <c r="B93" s="8" t="s">
        <v>117</v>
      </c>
      <c r="C93" s="10">
        <v>97187.64</v>
      </c>
      <c r="D93" s="10">
        <v>96103.28</v>
      </c>
      <c r="E93" s="10">
        <v>0</v>
      </c>
      <c r="F93" s="10">
        <v>0</v>
      </c>
      <c r="G93" s="10">
        <v>1084.3599999999999</v>
      </c>
      <c r="H93" s="8" t="s">
        <v>27</v>
      </c>
    </row>
    <row r="94" spans="1:8" ht="15" customHeight="1" x14ac:dyDescent="0.2">
      <c r="A94" s="8" t="s">
        <v>118</v>
      </c>
      <c r="B94" s="8" t="s">
        <v>119</v>
      </c>
      <c r="C94" s="10">
        <v>206518.75</v>
      </c>
      <c r="D94" s="10">
        <v>206518.75</v>
      </c>
      <c r="E94" s="10">
        <v>0</v>
      </c>
      <c r="F94" s="10">
        <v>0</v>
      </c>
      <c r="G94" s="10">
        <v>0</v>
      </c>
      <c r="H94" s="8" t="s">
        <v>27</v>
      </c>
    </row>
    <row r="95" spans="1:8" ht="15" customHeight="1" x14ac:dyDescent="0.2">
      <c r="A95" s="8" t="s">
        <v>120</v>
      </c>
      <c r="B95" s="8" t="s">
        <v>121</v>
      </c>
      <c r="C95" s="10">
        <v>485985</v>
      </c>
      <c r="D95" s="10">
        <v>485985</v>
      </c>
      <c r="E95" s="10">
        <v>0</v>
      </c>
      <c r="F95" s="10">
        <v>0</v>
      </c>
      <c r="G95" s="10">
        <v>0</v>
      </c>
      <c r="H95" s="8" t="s">
        <v>27</v>
      </c>
    </row>
    <row r="96" spans="1:8" ht="15" customHeight="1" x14ac:dyDescent="0.2">
      <c r="A96" s="8" t="s">
        <v>122</v>
      </c>
      <c r="B96" s="8" t="s">
        <v>123</v>
      </c>
      <c r="C96" s="10">
        <v>19722.310000000001</v>
      </c>
      <c r="D96" s="10">
        <v>19722.310000000001</v>
      </c>
      <c r="E96" s="10">
        <v>0</v>
      </c>
      <c r="F96" s="10">
        <v>0</v>
      </c>
      <c r="G96" s="10">
        <v>0</v>
      </c>
      <c r="H96" s="8" t="s">
        <v>27</v>
      </c>
    </row>
    <row r="97" spans="1:8" ht="15" customHeight="1" x14ac:dyDescent="0.2">
      <c r="A97" s="8" t="s">
        <v>124</v>
      </c>
      <c r="B97" s="8" t="s">
        <v>125</v>
      </c>
      <c r="C97" s="10">
        <v>344213.45</v>
      </c>
      <c r="D97" s="10">
        <v>344213.45</v>
      </c>
      <c r="E97" s="10">
        <v>0</v>
      </c>
      <c r="F97" s="10">
        <v>0</v>
      </c>
      <c r="G97" s="10">
        <v>0</v>
      </c>
      <c r="H97" s="8" t="s">
        <v>27</v>
      </c>
    </row>
    <row r="98" spans="1:8" ht="15" customHeight="1" x14ac:dyDescent="0.2">
      <c r="A98" s="8" t="s">
        <v>126</v>
      </c>
      <c r="B98" s="8" t="s">
        <v>127</v>
      </c>
      <c r="C98" s="10">
        <v>19160.349999999999</v>
      </c>
      <c r="D98" s="10">
        <v>19160.349999999999</v>
      </c>
      <c r="E98" s="10">
        <v>0</v>
      </c>
      <c r="F98" s="10">
        <v>0</v>
      </c>
      <c r="G98" s="10">
        <v>0</v>
      </c>
      <c r="H98" s="8" t="s">
        <v>27</v>
      </c>
    </row>
    <row r="99" spans="1:8" ht="15" customHeight="1" x14ac:dyDescent="0.2">
      <c r="A99" s="8" t="s">
        <v>128</v>
      </c>
      <c r="B99" s="8" t="s">
        <v>129</v>
      </c>
      <c r="C99" s="10">
        <v>152774.22</v>
      </c>
      <c r="D99" s="10">
        <v>152774.22</v>
      </c>
      <c r="E99" s="10">
        <v>0</v>
      </c>
      <c r="F99" s="10">
        <v>0</v>
      </c>
      <c r="G99" s="10">
        <v>0</v>
      </c>
      <c r="H99" s="8" t="s">
        <v>27</v>
      </c>
    </row>
    <row r="100" spans="1:8" ht="15" customHeight="1" x14ac:dyDescent="0.2">
      <c r="A100" s="8" t="s">
        <v>130</v>
      </c>
      <c r="B100" s="8" t="s">
        <v>131</v>
      </c>
      <c r="C100" s="10">
        <v>39981.1</v>
      </c>
      <c r="D100" s="10">
        <v>39981.1</v>
      </c>
      <c r="E100" s="10">
        <v>0</v>
      </c>
      <c r="F100" s="10">
        <v>0</v>
      </c>
      <c r="G100" s="10">
        <v>0</v>
      </c>
      <c r="H100" s="8" t="s">
        <v>27</v>
      </c>
    </row>
    <row r="101" spans="1:8" ht="15" customHeight="1" x14ac:dyDescent="0.2">
      <c r="A101" s="8" t="s">
        <v>132</v>
      </c>
      <c r="B101" s="8" t="s">
        <v>133</v>
      </c>
      <c r="C101" s="10">
        <v>26417.77</v>
      </c>
      <c r="D101" s="10">
        <v>26417.77</v>
      </c>
      <c r="E101" s="10">
        <v>0</v>
      </c>
      <c r="F101" s="10">
        <v>0</v>
      </c>
      <c r="G101" s="10">
        <v>0</v>
      </c>
      <c r="H101" s="8" t="s">
        <v>27</v>
      </c>
    </row>
    <row r="102" spans="1:8" ht="15" customHeight="1" x14ac:dyDescent="0.2">
      <c r="A102" s="8" t="s">
        <v>134</v>
      </c>
      <c r="B102" s="8" t="s">
        <v>135</v>
      </c>
      <c r="C102" s="10">
        <v>16932.849999999999</v>
      </c>
      <c r="D102" s="10">
        <v>16932.849999999999</v>
      </c>
      <c r="E102" s="10">
        <v>0</v>
      </c>
      <c r="F102" s="10">
        <v>0</v>
      </c>
      <c r="G102" s="10">
        <v>0</v>
      </c>
      <c r="H102" s="8" t="s">
        <v>27</v>
      </c>
    </row>
    <row r="103" spans="1:8" ht="15" customHeight="1" x14ac:dyDescent="0.2">
      <c r="A103" s="8" t="s">
        <v>136</v>
      </c>
      <c r="B103" s="8" t="s">
        <v>137</v>
      </c>
      <c r="C103" s="10">
        <v>98121.8</v>
      </c>
      <c r="D103" s="10">
        <v>98121.8</v>
      </c>
      <c r="E103" s="10">
        <v>0</v>
      </c>
      <c r="F103" s="10">
        <v>0</v>
      </c>
      <c r="G103" s="10">
        <v>0</v>
      </c>
      <c r="H103" s="8" t="s">
        <v>27</v>
      </c>
    </row>
    <row r="104" spans="1:8" ht="15" customHeight="1" x14ac:dyDescent="0.2">
      <c r="A104" s="8" t="s">
        <v>138</v>
      </c>
      <c r="B104" s="8" t="s">
        <v>139</v>
      </c>
      <c r="C104" s="10">
        <v>307577.25</v>
      </c>
      <c r="D104" s="10">
        <v>280464.87</v>
      </c>
      <c r="E104" s="10">
        <v>1750</v>
      </c>
      <c r="F104" s="10">
        <v>0</v>
      </c>
      <c r="G104" s="10">
        <v>25362.38</v>
      </c>
      <c r="H104" s="8" t="s">
        <v>27</v>
      </c>
    </row>
    <row r="105" spans="1:8" ht="15" customHeight="1" x14ac:dyDescent="0.2">
      <c r="A105" s="8" t="s">
        <v>140</v>
      </c>
      <c r="B105" s="8" t="s">
        <v>141</v>
      </c>
      <c r="C105" s="10">
        <v>90013.37</v>
      </c>
      <c r="D105" s="10">
        <v>90013.37</v>
      </c>
      <c r="E105" s="10">
        <v>0</v>
      </c>
      <c r="F105" s="10">
        <v>0</v>
      </c>
      <c r="G105" s="10">
        <v>0</v>
      </c>
      <c r="H105" s="8" t="s">
        <v>27</v>
      </c>
    </row>
    <row r="106" spans="1:8" ht="15" customHeight="1" x14ac:dyDescent="0.2">
      <c r="A106" s="8" t="s">
        <v>142</v>
      </c>
      <c r="B106" s="8" t="s">
        <v>143</v>
      </c>
      <c r="C106" s="10">
        <v>16370.96</v>
      </c>
      <c r="D106" s="10">
        <v>16370.96</v>
      </c>
      <c r="E106" s="10">
        <v>0</v>
      </c>
      <c r="F106" s="10">
        <v>0</v>
      </c>
      <c r="G106" s="10">
        <v>0</v>
      </c>
      <c r="H106" s="8" t="s">
        <v>27</v>
      </c>
    </row>
    <row r="107" spans="1:8" ht="15" customHeight="1" x14ac:dyDescent="0.2">
      <c r="A107" s="8" t="s">
        <v>144</v>
      </c>
      <c r="B107" s="8" t="s">
        <v>145</v>
      </c>
      <c r="C107" s="10">
        <v>870008.88</v>
      </c>
      <c r="D107" s="10">
        <v>827472.84</v>
      </c>
      <c r="E107" s="10">
        <v>41280</v>
      </c>
      <c r="F107" s="10">
        <v>0</v>
      </c>
      <c r="G107" s="10">
        <v>1256.04</v>
      </c>
      <c r="H107" s="8" t="s">
        <v>27</v>
      </c>
    </row>
    <row r="108" spans="1:8" ht="15" customHeight="1" x14ac:dyDescent="0.2">
      <c r="A108" s="8" t="s">
        <v>146</v>
      </c>
      <c r="B108" s="8" t="s">
        <v>147</v>
      </c>
      <c r="C108" s="10">
        <v>148961.51</v>
      </c>
      <c r="D108" s="10">
        <v>148961.51</v>
      </c>
      <c r="E108" s="10">
        <v>0</v>
      </c>
      <c r="F108" s="10">
        <v>0</v>
      </c>
      <c r="G108" s="10">
        <v>0</v>
      </c>
      <c r="H108" s="8" t="s">
        <v>27</v>
      </c>
    </row>
    <row r="109" spans="1:8" ht="15" customHeight="1" x14ac:dyDescent="0.2">
      <c r="A109" s="8" t="s">
        <v>148</v>
      </c>
      <c r="B109" s="8" t="s">
        <v>149</v>
      </c>
      <c r="C109" s="10">
        <v>116972.75</v>
      </c>
      <c r="D109" s="10">
        <v>116972.75</v>
      </c>
      <c r="E109" s="10">
        <v>0</v>
      </c>
      <c r="F109" s="10">
        <v>0</v>
      </c>
      <c r="G109" s="10">
        <v>0</v>
      </c>
      <c r="H109" s="8" t="s">
        <v>27</v>
      </c>
    </row>
    <row r="110" spans="1:8" ht="15" customHeight="1" x14ac:dyDescent="0.2">
      <c r="A110" s="8" t="s">
        <v>150</v>
      </c>
      <c r="B110" s="8" t="s">
        <v>151</v>
      </c>
      <c r="C110" s="10">
        <v>11523</v>
      </c>
      <c r="D110" s="10">
        <v>3498</v>
      </c>
      <c r="E110" s="10">
        <v>0</v>
      </c>
      <c r="F110" s="10">
        <v>0</v>
      </c>
      <c r="G110" s="10">
        <v>8025</v>
      </c>
      <c r="H110" s="8" t="s">
        <v>27</v>
      </c>
    </row>
    <row r="111" spans="1:8" ht="15" customHeight="1" x14ac:dyDescent="0.2">
      <c r="A111" s="8" t="s">
        <v>152</v>
      </c>
      <c r="B111" s="8" t="s">
        <v>153</v>
      </c>
      <c r="C111" s="10">
        <v>160194.93</v>
      </c>
      <c r="D111" s="10">
        <v>160194.93</v>
      </c>
      <c r="E111" s="10">
        <v>0</v>
      </c>
      <c r="F111" s="10">
        <v>0</v>
      </c>
      <c r="G111" s="10">
        <v>0</v>
      </c>
      <c r="H111" s="8" t="s">
        <v>27</v>
      </c>
    </row>
    <row r="112" spans="1:8" ht="15" customHeight="1" x14ac:dyDescent="0.2">
      <c r="A112" s="8" t="s">
        <v>154</v>
      </c>
      <c r="B112" s="8" t="s">
        <v>155</v>
      </c>
      <c r="C112" s="10">
        <v>1978360.42</v>
      </c>
      <c r="D112" s="10">
        <v>1632885.61</v>
      </c>
      <c r="E112" s="10">
        <v>0</v>
      </c>
      <c r="F112" s="10">
        <v>0</v>
      </c>
      <c r="G112" s="10">
        <v>345474.81</v>
      </c>
      <c r="H112" s="8" t="s">
        <v>27</v>
      </c>
    </row>
    <row r="113" spans="1:8" ht="15" customHeight="1" x14ac:dyDescent="0.2">
      <c r="A113" s="8" t="s">
        <v>156</v>
      </c>
      <c r="B113" s="8" t="s">
        <v>157</v>
      </c>
      <c r="C113" s="10">
        <v>19616.39</v>
      </c>
      <c r="D113" s="10">
        <v>19616.39</v>
      </c>
      <c r="E113" s="10">
        <v>0</v>
      </c>
      <c r="F113" s="10">
        <v>0</v>
      </c>
      <c r="G113" s="10">
        <v>0</v>
      </c>
      <c r="H113" s="8" t="s">
        <v>27</v>
      </c>
    </row>
    <row r="114" spans="1:8" ht="15" customHeight="1" x14ac:dyDescent="0.2">
      <c r="A114" s="8" t="s">
        <v>188</v>
      </c>
      <c r="B114" s="8" t="s">
        <v>189</v>
      </c>
      <c r="C114" s="10">
        <v>9325.4500000000007</v>
      </c>
      <c r="D114" s="10">
        <v>9325.4500000000007</v>
      </c>
      <c r="E114" s="10">
        <v>0</v>
      </c>
      <c r="F114" s="10">
        <v>0</v>
      </c>
      <c r="G114" s="10">
        <v>0</v>
      </c>
      <c r="H114" s="8" t="s">
        <v>669</v>
      </c>
    </row>
    <row r="115" spans="1:8" ht="15" customHeight="1" x14ac:dyDescent="0.2">
      <c r="A115" s="8" t="s">
        <v>190</v>
      </c>
      <c r="B115" s="8" t="s">
        <v>191</v>
      </c>
      <c r="C115" s="10">
        <v>8000</v>
      </c>
      <c r="D115" s="10">
        <v>7520</v>
      </c>
      <c r="E115" s="10">
        <v>0</v>
      </c>
      <c r="F115" s="10">
        <v>0</v>
      </c>
      <c r="G115" s="10">
        <v>480</v>
      </c>
      <c r="H115" s="8" t="s">
        <v>672</v>
      </c>
    </row>
    <row r="116" spans="1:8" ht="15" customHeight="1" x14ac:dyDescent="0.2">
      <c r="A116" s="8" t="s">
        <v>202</v>
      </c>
      <c r="B116" s="8" t="s">
        <v>203</v>
      </c>
      <c r="C116" s="10">
        <v>12248.51</v>
      </c>
      <c r="D116" s="10">
        <v>12248.51</v>
      </c>
      <c r="E116" s="10">
        <v>0</v>
      </c>
      <c r="F116" s="10">
        <v>0</v>
      </c>
      <c r="G116" s="10">
        <v>0</v>
      </c>
      <c r="H116" s="8"/>
    </row>
    <row r="117" spans="1:8" ht="15" customHeight="1" x14ac:dyDescent="0.2">
      <c r="A117" s="8" t="s">
        <v>204</v>
      </c>
      <c r="B117" s="8" t="s">
        <v>205</v>
      </c>
      <c r="C117" s="10">
        <v>4900</v>
      </c>
      <c r="D117" s="10">
        <v>4900</v>
      </c>
      <c r="E117" s="10">
        <v>0</v>
      </c>
      <c r="F117" s="10">
        <v>0</v>
      </c>
      <c r="G117" s="10">
        <v>0</v>
      </c>
      <c r="H117" s="8" t="s">
        <v>673</v>
      </c>
    </row>
    <row r="118" spans="1:8" ht="15" customHeight="1" x14ac:dyDescent="0.2">
      <c r="A118" s="8" t="s">
        <v>208</v>
      </c>
      <c r="B118" s="8" t="s">
        <v>209</v>
      </c>
      <c r="C118" s="10">
        <v>24069.91</v>
      </c>
      <c r="D118" s="10">
        <v>24069.91</v>
      </c>
      <c r="E118" s="10">
        <v>0</v>
      </c>
      <c r="F118" s="10">
        <v>0</v>
      </c>
      <c r="G118" s="10">
        <v>0</v>
      </c>
      <c r="H118" s="8" t="s">
        <v>661</v>
      </c>
    </row>
    <row r="119" spans="1:8" ht="15" customHeight="1" x14ac:dyDescent="0.2">
      <c r="A119" s="8" t="s">
        <v>210</v>
      </c>
      <c r="B119" s="8" t="s">
        <v>211</v>
      </c>
      <c r="C119" s="10">
        <v>17490</v>
      </c>
      <c r="D119" s="10">
        <v>17490</v>
      </c>
      <c r="E119" s="10">
        <v>0</v>
      </c>
      <c r="F119" s="10">
        <v>0</v>
      </c>
      <c r="G119" s="10">
        <v>0</v>
      </c>
      <c r="H119" s="8" t="s">
        <v>661</v>
      </c>
    </row>
    <row r="120" spans="1:8" ht="15" customHeight="1" x14ac:dyDescent="0.2">
      <c r="A120" s="8" t="s">
        <v>214</v>
      </c>
      <c r="B120" s="8" t="s">
        <v>215</v>
      </c>
      <c r="C120" s="10">
        <v>76186</v>
      </c>
      <c r="D120" s="10">
        <v>76186</v>
      </c>
      <c r="E120" s="10">
        <v>0</v>
      </c>
      <c r="F120" s="10">
        <v>0</v>
      </c>
      <c r="G120" s="10">
        <v>0</v>
      </c>
      <c r="H120" s="8" t="s">
        <v>661</v>
      </c>
    </row>
    <row r="121" spans="1:8" ht="15" customHeight="1" x14ac:dyDescent="0.2">
      <c r="A121" s="8" t="s">
        <v>218</v>
      </c>
      <c r="B121" s="8" t="s">
        <v>219</v>
      </c>
      <c r="C121" s="10">
        <v>164190.24</v>
      </c>
      <c r="D121" s="10">
        <v>95250</v>
      </c>
      <c r="E121" s="10">
        <v>41880</v>
      </c>
      <c r="F121" s="10">
        <v>0</v>
      </c>
      <c r="G121" s="10">
        <v>27060.240000000002</v>
      </c>
      <c r="H121" s="8" t="s">
        <v>661</v>
      </c>
    </row>
    <row r="122" spans="1:8" ht="15" customHeight="1" x14ac:dyDescent="0.2">
      <c r="A122" s="8" t="s">
        <v>220</v>
      </c>
      <c r="B122" s="8" t="s">
        <v>221</v>
      </c>
      <c r="C122" s="10">
        <v>88517.69</v>
      </c>
      <c r="D122" s="10">
        <v>87500</v>
      </c>
      <c r="E122" s="10">
        <v>0</v>
      </c>
      <c r="F122" s="10">
        <v>0</v>
      </c>
      <c r="G122" s="10">
        <v>1017.69</v>
      </c>
      <c r="H122" s="8" t="s">
        <v>661</v>
      </c>
    </row>
    <row r="123" spans="1:8" ht="15" customHeight="1" x14ac:dyDescent="0.2">
      <c r="A123" s="8" t="s">
        <v>222</v>
      </c>
      <c r="B123" s="8" t="s">
        <v>223</v>
      </c>
      <c r="C123" s="10">
        <v>124749.48</v>
      </c>
      <c r="D123" s="10">
        <v>95181.87</v>
      </c>
      <c r="E123" s="10">
        <v>0</v>
      </c>
      <c r="F123" s="10">
        <v>0</v>
      </c>
      <c r="G123" s="10">
        <v>29567.61</v>
      </c>
      <c r="H123" s="8" t="s">
        <v>661</v>
      </c>
    </row>
    <row r="124" spans="1:8" ht="15" customHeight="1" x14ac:dyDescent="0.2">
      <c r="A124" s="8" t="s">
        <v>224</v>
      </c>
      <c r="B124" s="8" t="s">
        <v>225</v>
      </c>
      <c r="C124" s="10">
        <v>34059</v>
      </c>
      <c r="D124" s="10">
        <v>27598.74</v>
      </c>
      <c r="E124" s="10">
        <v>0</v>
      </c>
      <c r="F124" s="10">
        <v>0</v>
      </c>
      <c r="G124" s="10">
        <v>6460.26</v>
      </c>
      <c r="H124" s="8" t="s">
        <v>662</v>
      </c>
    </row>
    <row r="125" spans="1:8" ht="15" customHeight="1" x14ac:dyDescent="0.2">
      <c r="A125" s="8" t="s">
        <v>226</v>
      </c>
      <c r="B125" s="8" t="s">
        <v>227</v>
      </c>
      <c r="C125" s="10">
        <v>24440</v>
      </c>
      <c r="D125" s="10">
        <v>23500</v>
      </c>
      <c r="E125" s="10">
        <v>0</v>
      </c>
      <c r="F125" s="10">
        <v>0</v>
      </c>
      <c r="G125" s="10">
        <v>940</v>
      </c>
      <c r="H125" s="8" t="s">
        <v>674</v>
      </c>
    </row>
    <row r="126" spans="1:8" ht="15" customHeight="1" x14ac:dyDescent="0.2">
      <c r="A126" s="8" t="s">
        <v>230</v>
      </c>
      <c r="B126" s="8" t="s">
        <v>231</v>
      </c>
      <c r="C126" s="10">
        <v>75018.34</v>
      </c>
      <c r="D126" s="10">
        <v>75296.320000000007</v>
      </c>
      <c r="E126" s="10">
        <v>0</v>
      </c>
      <c r="F126" s="10">
        <v>0</v>
      </c>
      <c r="G126" s="10">
        <v>-277.98</v>
      </c>
      <c r="H126" s="8" t="s">
        <v>675</v>
      </c>
    </row>
    <row r="127" spans="1:8" ht="15" customHeight="1" x14ac:dyDescent="0.2">
      <c r="A127" s="8" t="s">
        <v>232</v>
      </c>
      <c r="B127" s="8" t="s">
        <v>233</v>
      </c>
      <c r="C127" s="10">
        <v>201105.15</v>
      </c>
      <c r="D127" s="10">
        <v>170574.07</v>
      </c>
      <c r="E127" s="10">
        <v>0</v>
      </c>
      <c r="F127" s="10">
        <v>0</v>
      </c>
      <c r="G127" s="10">
        <v>30531.08</v>
      </c>
      <c r="H127" s="8" t="s">
        <v>661</v>
      </c>
    </row>
    <row r="128" spans="1:8" ht="15" customHeight="1" x14ac:dyDescent="0.2">
      <c r="A128" s="8" t="s">
        <v>234</v>
      </c>
      <c r="B128" s="8" t="s">
        <v>235</v>
      </c>
      <c r="C128" s="10">
        <v>73098.34</v>
      </c>
      <c r="D128" s="10">
        <v>28102.11</v>
      </c>
      <c r="E128" s="10">
        <v>35241.410000000003</v>
      </c>
      <c r="F128" s="10">
        <v>0</v>
      </c>
      <c r="G128" s="10">
        <v>9754.82</v>
      </c>
      <c r="H128" s="8" t="s">
        <v>661</v>
      </c>
    </row>
    <row r="129" spans="1:8" ht="15" customHeight="1" x14ac:dyDescent="0.2">
      <c r="A129" s="8" t="s">
        <v>236</v>
      </c>
      <c r="B129" s="8" t="s">
        <v>237</v>
      </c>
      <c r="C129" s="10">
        <v>39351.839999999997</v>
      </c>
      <c r="D129" s="10">
        <v>39325.96</v>
      </c>
      <c r="E129" s="10">
        <v>0</v>
      </c>
      <c r="F129" s="10">
        <v>0</v>
      </c>
      <c r="G129" s="10">
        <v>25.88</v>
      </c>
      <c r="H129" s="8" t="s">
        <v>661</v>
      </c>
    </row>
    <row r="130" spans="1:8" ht="15" customHeight="1" x14ac:dyDescent="0.2">
      <c r="A130" s="8" t="s">
        <v>238</v>
      </c>
      <c r="B130" s="8" t="s">
        <v>239</v>
      </c>
      <c r="C130" s="10">
        <v>8405</v>
      </c>
      <c r="D130" s="10">
        <v>5807.69</v>
      </c>
      <c r="E130" s="10">
        <v>0</v>
      </c>
      <c r="F130" s="10">
        <v>0</v>
      </c>
      <c r="G130" s="10">
        <v>2597.31</v>
      </c>
      <c r="H130" s="8" t="s">
        <v>676</v>
      </c>
    </row>
    <row r="131" spans="1:8" ht="15" customHeight="1" x14ac:dyDescent="0.2">
      <c r="A131" s="8" t="s">
        <v>240</v>
      </c>
      <c r="B131" s="8" t="s">
        <v>241</v>
      </c>
      <c r="C131" s="10">
        <v>7125</v>
      </c>
      <c r="D131" s="10">
        <v>1923.58</v>
      </c>
      <c r="E131" s="10">
        <v>0</v>
      </c>
      <c r="F131" s="10">
        <v>0</v>
      </c>
      <c r="G131" s="10">
        <v>5201.42</v>
      </c>
      <c r="H131" s="8" t="s">
        <v>676</v>
      </c>
    </row>
    <row r="132" spans="1:8" ht="15" customHeight="1" x14ac:dyDescent="0.2">
      <c r="A132" s="8" t="s">
        <v>242</v>
      </c>
      <c r="B132" s="8" t="s">
        <v>243</v>
      </c>
      <c r="C132" s="10">
        <v>18000</v>
      </c>
      <c r="D132" s="10">
        <v>3187.27</v>
      </c>
      <c r="E132" s="10">
        <v>0</v>
      </c>
      <c r="F132" s="10">
        <v>0</v>
      </c>
      <c r="G132" s="10">
        <v>14812.73</v>
      </c>
      <c r="H132" s="8" t="s">
        <v>676</v>
      </c>
    </row>
    <row r="133" spans="1:8" ht="15" customHeight="1" x14ac:dyDescent="0.2">
      <c r="A133" s="8" t="s">
        <v>244</v>
      </c>
      <c r="B133" s="8" t="s">
        <v>245</v>
      </c>
      <c r="C133" s="10">
        <v>3800</v>
      </c>
      <c r="D133" s="10">
        <v>2028.58</v>
      </c>
      <c r="E133" s="10">
        <v>0</v>
      </c>
      <c r="F133" s="10">
        <v>0</v>
      </c>
      <c r="G133" s="10">
        <v>1771.42</v>
      </c>
      <c r="H133" s="8" t="s">
        <v>676</v>
      </c>
    </row>
    <row r="134" spans="1:8" ht="15" customHeight="1" x14ac:dyDescent="0.2">
      <c r="A134" s="8" t="s">
        <v>246</v>
      </c>
      <c r="B134" s="8" t="s">
        <v>247</v>
      </c>
      <c r="C134" s="10">
        <v>3009</v>
      </c>
      <c r="D134" s="10">
        <v>2960</v>
      </c>
      <c r="E134" s="10">
        <v>0</v>
      </c>
      <c r="F134" s="10">
        <v>0</v>
      </c>
      <c r="G134" s="10">
        <v>49</v>
      </c>
      <c r="H134" s="8" t="s">
        <v>676</v>
      </c>
    </row>
    <row r="135" spans="1:8" ht="15" customHeight="1" x14ac:dyDescent="0.2">
      <c r="A135" s="8" t="s">
        <v>248</v>
      </c>
      <c r="B135" s="8" t="s">
        <v>249</v>
      </c>
      <c r="C135" s="10">
        <v>1895</v>
      </c>
      <c r="D135" s="10">
        <v>1895</v>
      </c>
      <c r="E135" s="10">
        <v>0</v>
      </c>
      <c r="F135" s="10">
        <v>0</v>
      </c>
      <c r="G135" s="10">
        <v>0</v>
      </c>
      <c r="H135" s="8" t="s">
        <v>661</v>
      </c>
    </row>
    <row r="136" spans="1:8" ht="15" customHeight="1" x14ac:dyDescent="0.2">
      <c r="A136" s="8" t="s">
        <v>250</v>
      </c>
      <c r="B136" s="8" t="s">
        <v>251</v>
      </c>
      <c r="C136" s="10">
        <v>40461</v>
      </c>
      <c r="D136" s="10">
        <v>32198</v>
      </c>
      <c r="E136" s="10">
        <v>0</v>
      </c>
      <c r="F136" s="10">
        <v>0</v>
      </c>
      <c r="G136" s="10">
        <v>8263</v>
      </c>
      <c r="H136" s="8" t="s">
        <v>662</v>
      </c>
    </row>
    <row r="137" spans="1:8" ht="15" customHeight="1" x14ac:dyDescent="0.2">
      <c r="A137" s="8" t="s">
        <v>252</v>
      </c>
      <c r="B137" s="8" t="s">
        <v>253</v>
      </c>
      <c r="C137" s="10">
        <v>1801.38</v>
      </c>
      <c r="D137" s="10">
        <v>1749.38</v>
      </c>
      <c r="E137" s="10">
        <v>0</v>
      </c>
      <c r="F137" s="10">
        <v>0</v>
      </c>
      <c r="G137" s="10">
        <v>52</v>
      </c>
      <c r="H137" s="8" t="s">
        <v>661</v>
      </c>
    </row>
    <row r="138" spans="1:8" ht="15" customHeight="1" x14ac:dyDescent="0.2">
      <c r="A138" s="8" t="s">
        <v>254</v>
      </c>
      <c r="B138" s="8" t="s">
        <v>255</v>
      </c>
      <c r="C138" s="10">
        <v>513.30999999999995</v>
      </c>
      <c r="D138" s="10">
        <v>513.30999999999995</v>
      </c>
      <c r="E138" s="10">
        <v>0</v>
      </c>
      <c r="F138" s="10">
        <v>0</v>
      </c>
      <c r="G138" s="10">
        <v>0</v>
      </c>
      <c r="H138" s="8" t="s">
        <v>665</v>
      </c>
    </row>
    <row r="139" spans="1:8" ht="15" customHeight="1" x14ac:dyDescent="0.2">
      <c r="A139" s="8" t="s">
        <v>256</v>
      </c>
      <c r="B139" s="8" t="s">
        <v>257</v>
      </c>
      <c r="C139" s="10">
        <v>632</v>
      </c>
      <c r="D139" s="10">
        <v>632</v>
      </c>
      <c r="E139" s="10">
        <v>0</v>
      </c>
      <c r="F139" s="10">
        <v>0</v>
      </c>
      <c r="G139" s="10">
        <v>0</v>
      </c>
      <c r="H139" s="8" t="s">
        <v>665</v>
      </c>
    </row>
    <row r="140" spans="1:8" ht="15" customHeight="1" x14ac:dyDescent="0.2">
      <c r="A140" s="8" t="s">
        <v>258</v>
      </c>
      <c r="B140" s="8" t="s">
        <v>259</v>
      </c>
      <c r="C140" s="10">
        <v>304116</v>
      </c>
      <c r="D140" s="10">
        <v>227227.21</v>
      </c>
      <c r="E140" s="10">
        <v>448.6</v>
      </c>
      <c r="F140" s="10">
        <v>0</v>
      </c>
      <c r="G140" s="10">
        <v>76440.19</v>
      </c>
      <c r="H140" s="8" t="s">
        <v>677</v>
      </c>
    </row>
    <row r="141" spans="1:8" ht="15" customHeight="1" x14ac:dyDescent="0.2">
      <c r="A141" s="8" t="s">
        <v>260</v>
      </c>
      <c r="B141" s="8" t="s">
        <v>261</v>
      </c>
      <c r="C141" s="10">
        <v>321148</v>
      </c>
      <c r="D141" s="10">
        <v>126549.9</v>
      </c>
      <c r="E141" s="10">
        <v>96800.1</v>
      </c>
      <c r="F141" s="10">
        <v>0</v>
      </c>
      <c r="G141" s="10">
        <v>97798</v>
      </c>
      <c r="H141" s="8" t="s">
        <v>677</v>
      </c>
    </row>
    <row r="142" spans="1:8" ht="15" customHeight="1" x14ac:dyDescent="0.2">
      <c r="A142" s="8" t="s">
        <v>262</v>
      </c>
      <c r="B142" s="8" t="s">
        <v>263</v>
      </c>
      <c r="C142" s="10">
        <v>5737</v>
      </c>
      <c r="D142" s="10">
        <v>4570</v>
      </c>
      <c r="E142" s="10">
        <v>0</v>
      </c>
      <c r="F142" s="10">
        <v>0</v>
      </c>
      <c r="G142" s="10">
        <v>1167</v>
      </c>
      <c r="H142" s="8" t="s">
        <v>678</v>
      </c>
    </row>
    <row r="143" spans="1:8" ht="15" customHeight="1" x14ac:dyDescent="0.2">
      <c r="A143" s="8" t="s">
        <v>264</v>
      </c>
      <c r="B143" s="8" t="s">
        <v>265</v>
      </c>
      <c r="C143" s="10">
        <v>4977</v>
      </c>
      <c r="D143" s="10">
        <v>4875.41</v>
      </c>
      <c r="E143" s="10">
        <v>0</v>
      </c>
      <c r="F143" s="10">
        <v>0</v>
      </c>
      <c r="G143" s="10">
        <v>101.59</v>
      </c>
      <c r="H143" s="8" t="s">
        <v>662</v>
      </c>
    </row>
    <row r="144" spans="1:8" ht="15" customHeight="1" x14ac:dyDescent="0.2">
      <c r="A144" s="8" t="s">
        <v>266</v>
      </c>
      <c r="B144" s="8" t="s">
        <v>267</v>
      </c>
      <c r="C144" s="10">
        <v>4072</v>
      </c>
      <c r="D144" s="10">
        <v>4022.83</v>
      </c>
      <c r="E144" s="10">
        <v>0</v>
      </c>
      <c r="F144" s="10">
        <v>0</v>
      </c>
      <c r="G144" s="10">
        <v>49.17</v>
      </c>
      <c r="H144" s="8" t="s">
        <v>675</v>
      </c>
    </row>
    <row r="145" spans="1:8" ht="15" customHeight="1" x14ac:dyDescent="0.2">
      <c r="A145" s="8" t="s">
        <v>268</v>
      </c>
      <c r="B145" s="8" t="s">
        <v>269</v>
      </c>
      <c r="C145" s="10">
        <v>9177.2999999999993</v>
      </c>
      <c r="D145" s="10">
        <v>6840</v>
      </c>
      <c r="E145" s="10">
        <v>0</v>
      </c>
      <c r="F145" s="10">
        <v>0</v>
      </c>
      <c r="G145" s="10">
        <v>2337.3000000000002</v>
      </c>
      <c r="H145" s="8" t="s">
        <v>661</v>
      </c>
    </row>
    <row r="146" spans="1:8" ht="15" customHeight="1" x14ac:dyDescent="0.2">
      <c r="A146" s="8" t="s">
        <v>270</v>
      </c>
      <c r="B146" s="8" t="s">
        <v>271</v>
      </c>
      <c r="C146" s="10">
        <v>43100.29</v>
      </c>
      <c r="D146" s="10">
        <v>43100.29</v>
      </c>
      <c r="E146" s="10">
        <v>0</v>
      </c>
      <c r="F146" s="10">
        <v>0</v>
      </c>
      <c r="G146" s="10">
        <v>0</v>
      </c>
      <c r="H146" s="8" t="s">
        <v>666</v>
      </c>
    </row>
    <row r="147" spans="1:8" ht="15" customHeight="1" x14ac:dyDescent="0.2">
      <c r="A147" s="8" t="s">
        <v>272</v>
      </c>
      <c r="B147" s="8" t="s">
        <v>273</v>
      </c>
      <c r="C147" s="10">
        <v>3685</v>
      </c>
      <c r="D147" s="10">
        <v>2990.7</v>
      </c>
      <c r="E147" s="10">
        <v>0</v>
      </c>
      <c r="F147" s="10">
        <v>0</v>
      </c>
      <c r="G147" s="10">
        <v>694.3</v>
      </c>
      <c r="H147" s="8" t="s">
        <v>666</v>
      </c>
    </row>
    <row r="148" spans="1:8" ht="15" customHeight="1" x14ac:dyDescent="0.2">
      <c r="A148" s="8" t="s">
        <v>276</v>
      </c>
      <c r="B148" s="8" t="s">
        <v>277</v>
      </c>
      <c r="C148" s="10">
        <v>4744.49</v>
      </c>
      <c r="D148" s="10">
        <v>4744.49</v>
      </c>
      <c r="E148" s="10">
        <v>0</v>
      </c>
      <c r="F148" s="10">
        <v>0</v>
      </c>
      <c r="G148" s="10">
        <v>0</v>
      </c>
      <c r="H148" s="8" t="s">
        <v>679</v>
      </c>
    </row>
    <row r="149" spans="1:8" ht="15" customHeight="1" x14ac:dyDescent="0.2">
      <c r="A149" s="8" t="s">
        <v>278</v>
      </c>
      <c r="B149" s="8" t="s">
        <v>279</v>
      </c>
      <c r="C149" s="10">
        <v>5032.34</v>
      </c>
      <c r="D149" s="10">
        <v>4661.82</v>
      </c>
      <c r="E149" s="10">
        <v>0</v>
      </c>
      <c r="F149" s="10">
        <v>0</v>
      </c>
      <c r="G149" s="10">
        <v>370.52</v>
      </c>
      <c r="H149" s="8" t="s">
        <v>679</v>
      </c>
    </row>
    <row r="150" spans="1:8" ht="15" customHeight="1" x14ac:dyDescent="0.2">
      <c r="A150" s="8" t="s">
        <v>280</v>
      </c>
      <c r="B150" s="8" t="s">
        <v>281</v>
      </c>
      <c r="C150" s="10">
        <v>21313.32</v>
      </c>
      <c r="D150" s="10">
        <v>18884.28</v>
      </c>
      <c r="E150" s="10">
        <v>1050</v>
      </c>
      <c r="F150" s="10">
        <v>0</v>
      </c>
      <c r="G150" s="10">
        <v>1379.04</v>
      </c>
      <c r="H150" s="8" t="s">
        <v>676</v>
      </c>
    </row>
    <row r="151" spans="1:8" ht="15" customHeight="1" x14ac:dyDescent="0.2">
      <c r="A151" s="8" t="s">
        <v>318</v>
      </c>
      <c r="B151" s="8" t="s">
        <v>319</v>
      </c>
      <c r="C151" s="10">
        <v>768</v>
      </c>
      <c r="D151" s="10">
        <v>768</v>
      </c>
      <c r="E151" s="10">
        <v>0</v>
      </c>
      <c r="F151" s="10">
        <v>0</v>
      </c>
      <c r="G151" s="10">
        <v>0</v>
      </c>
      <c r="H151" s="8" t="s">
        <v>666</v>
      </c>
    </row>
    <row r="152" spans="1:8" ht="15" customHeight="1" x14ac:dyDescent="0.2">
      <c r="A152" s="8" t="s">
        <v>320</v>
      </c>
      <c r="B152" s="8" t="s">
        <v>321</v>
      </c>
      <c r="C152" s="10">
        <v>8500</v>
      </c>
      <c r="D152" s="10">
        <v>8500</v>
      </c>
      <c r="E152" s="10">
        <v>0</v>
      </c>
      <c r="F152" s="10">
        <v>0</v>
      </c>
      <c r="G152" s="10">
        <v>0</v>
      </c>
      <c r="H152" s="8" t="s">
        <v>674</v>
      </c>
    </row>
    <row r="153" spans="1:8" ht="15" customHeight="1" x14ac:dyDescent="0.2">
      <c r="A153" s="8" t="s">
        <v>322</v>
      </c>
      <c r="B153" s="8" t="s">
        <v>323</v>
      </c>
      <c r="C153" s="10">
        <v>108000</v>
      </c>
      <c r="D153" s="10">
        <v>88949.19</v>
      </c>
      <c r="E153" s="10">
        <v>0</v>
      </c>
      <c r="F153" s="10">
        <v>0</v>
      </c>
      <c r="G153" s="10">
        <v>19050.810000000001</v>
      </c>
      <c r="H153" s="8" t="s">
        <v>661</v>
      </c>
    </row>
    <row r="154" spans="1:8" ht="15" customHeight="1" x14ac:dyDescent="0.2">
      <c r="A154" s="8" t="s">
        <v>324</v>
      </c>
      <c r="B154" s="8" t="s">
        <v>325</v>
      </c>
      <c r="C154" s="10">
        <v>53820</v>
      </c>
      <c r="D154" s="10">
        <v>38820</v>
      </c>
      <c r="E154" s="10">
        <v>0</v>
      </c>
      <c r="F154" s="10">
        <v>0</v>
      </c>
      <c r="G154" s="10">
        <v>15000</v>
      </c>
      <c r="H154" s="8" t="s">
        <v>680</v>
      </c>
    </row>
    <row r="155" spans="1:8" ht="15" customHeight="1" x14ac:dyDescent="0.2">
      <c r="A155" s="8" t="s">
        <v>326</v>
      </c>
      <c r="B155" s="8" t="s">
        <v>327</v>
      </c>
      <c r="C155" s="10">
        <v>1232.42</v>
      </c>
      <c r="D155" s="10">
        <v>1232.42</v>
      </c>
      <c r="E155" s="10">
        <v>0</v>
      </c>
      <c r="F155" s="10">
        <v>0</v>
      </c>
      <c r="G155" s="10">
        <v>0</v>
      </c>
      <c r="H155" s="8" t="s">
        <v>665</v>
      </c>
    </row>
    <row r="156" spans="1:8" ht="15" customHeight="1" x14ac:dyDescent="0.2">
      <c r="A156" s="8" t="s">
        <v>328</v>
      </c>
      <c r="B156" s="8" t="s">
        <v>329</v>
      </c>
      <c r="C156" s="10">
        <v>65918.73</v>
      </c>
      <c r="D156" s="10">
        <v>65918.73</v>
      </c>
      <c r="E156" s="10">
        <v>0</v>
      </c>
      <c r="F156" s="10">
        <v>0</v>
      </c>
      <c r="G156" s="10">
        <v>0</v>
      </c>
      <c r="H156" s="8" t="s">
        <v>661</v>
      </c>
    </row>
    <row r="157" spans="1:8" ht="15" customHeight="1" x14ac:dyDescent="0.2">
      <c r="A157" s="8" t="s">
        <v>330</v>
      </c>
      <c r="B157" s="8" t="s">
        <v>331</v>
      </c>
      <c r="C157" s="10">
        <v>4221</v>
      </c>
      <c r="D157" s="10">
        <v>1716.76</v>
      </c>
      <c r="E157" s="10">
        <v>0</v>
      </c>
      <c r="F157" s="10">
        <v>1037.5</v>
      </c>
      <c r="G157" s="10">
        <v>1466.74</v>
      </c>
      <c r="H157" s="8" t="s">
        <v>677</v>
      </c>
    </row>
    <row r="158" spans="1:8" ht="15" customHeight="1" x14ac:dyDescent="0.2">
      <c r="A158" s="8" t="s">
        <v>332</v>
      </c>
      <c r="B158" s="8" t="s">
        <v>333</v>
      </c>
      <c r="C158" s="10">
        <v>20737.5</v>
      </c>
      <c r="D158" s="10">
        <v>16830.57</v>
      </c>
      <c r="E158" s="10">
        <v>0</v>
      </c>
      <c r="F158" s="10">
        <v>0</v>
      </c>
      <c r="G158" s="10">
        <v>3906.93</v>
      </c>
      <c r="H158" s="8" t="s">
        <v>661</v>
      </c>
    </row>
    <row r="159" spans="1:8" ht="15" customHeight="1" x14ac:dyDescent="0.2">
      <c r="A159" s="8" t="s">
        <v>334</v>
      </c>
      <c r="B159" s="8" t="s">
        <v>335</v>
      </c>
      <c r="C159" s="10">
        <v>24651.9</v>
      </c>
      <c r="D159" s="10">
        <v>24651.9</v>
      </c>
      <c r="E159" s="10">
        <v>0</v>
      </c>
      <c r="F159" s="10">
        <v>0</v>
      </c>
      <c r="G159" s="10">
        <v>0</v>
      </c>
      <c r="H159" s="8" t="s">
        <v>675</v>
      </c>
    </row>
    <row r="160" spans="1:8" ht="15" customHeight="1" x14ac:dyDescent="0.2">
      <c r="A160" s="8" t="s">
        <v>336</v>
      </c>
      <c r="B160" s="8" t="s">
        <v>337</v>
      </c>
      <c r="C160" s="10">
        <v>1917</v>
      </c>
      <c r="D160" s="10">
        <v>1915</v>
      </c>
      <c r="E160" s="10">
        <v>0</v>
      </c>
      <c r="F160" s="10">
        <v>0</v>
      </c>
      <c r="G160" s="10">
        <v>2</v>
      </c>
      <c r="H160" s="8" t="s">
        <v>661</v>
      </c>
    </row>
    <row r="161" spans="1:8" ht="15" customHeight="1" x14ac:dyDescent="0.2">
      <c r="A161" s="8" t="s">
        <v>338</v>
      </c>
      <c r="B161" s="8" t="s">
        <v>339</v>
      </c>
      <c r="C161" s="10">
        <v>28915.360000000001</v>
      </c>
      <c r="D161" s="10">
        <v>16544</v>
      </c>
      <c r="E161" s="10">
        <v>9592</v>
      </c>
      <c r="F161" s="10">
        <v>0</v>
      </c>
      <c r="G161" s="10">
        <v>2779.36</v>
      </c>
      <c r="H161" s="8" t="s">
        <v>681</v>
      </c>
    </row>
    <row r="162" spans="1:8" ht="15" customHeight="1" x14ac:dyDescent="0.2">
      <c r="A162" s="8" t="s">
        <v>340</v>
      </c>
      <c r="B162" s="8" t="s">
        <v>341</v>
      </c>
      <c r="C162" s="10">
        <v>6669.21</v>
      </c>
      <c r="D162" s="10">
        <v>6669.21</v>
      </c>
      <c r="E162" s="10">
        <v>0</v>
      </c>
      <c r="F162" s="10">
        <v>0</v>
      </c>
      <c r="G162" s="10">
        <v>0</v>
      </c>
      <c r="H162" s="8" t="s">
        <v>681</v>
      </c>
    </row>
    <row r="163" spans="1:8" ht="15" customHeight="1" x14ac:dyDescent="0.2">
      <c r="A163" s="8" t="s">
        <v>342</v>
      </c>
      <c r="B163" s="8" t="s">
        <v>343</v>
      </c>
      <c r="C163" s="10">
        <v>325369</v>
      </c>
      <c r="D163" s="10">
        <v>29016.38</v>
      </c>
      <c r="E163" s="10">
        <v>296352.62</v>
      </c>
      <c r="F163" s="10">
        <v>0</v>
      </c>
      <c r="G163" s="10">
        <v>0</v>
      </c>
      <c r="H163" s="8" t="s">
        <v>672</v>
      </c>
    </row>
    <row r="164" spans="1:8" ht="15" customHeight="1" x14ac:dyDescent="0.2">
      <c r="A164" s="8" t="s">
        <v>346</v>
      </c>
      <c r="B164" s="8" t="s">
        <v>347</v>
      </c>
      <c r="C164" s="10">
        <v>3500</v>
      </c>
      <c r="D164" s="10">
        <v>2652.64</v>
      </c>
      <c r="E164" s="10">
        <v>0</v>
      </c>
      <c r="F164" s="10">
        <v>0</v>
      </c>
      <c r="G164" s="10">
        <v>847.36</v>
      </c>
      <c r="H164" s="8" t="s">
        <v>676</v>
      </c>
    </row>
    <row r="165" spans="1:8" ht="15" customHeight="1" x14ac:dyDescent="0.2">
      <c r="A165" s="8" t="s">
        <v>348</v>
      </c>
      <c r="B165" s="8" t="s">
        <v>349</v>
      </c>
      <c r="C165" s="10">
        <v>19825</v>
      </c>
      <c r="D165" s="10">
        <v>19825</v>
      </c>
      <c r="E165" s="10">
        <v>0</v>
      </c>
      <c r="F165" s="10">
        <v>0</v>
      </c>
      <c r="G165" s="10">
        <v>0</v>
      </c>
      <c r="H165" s="8" t="s">
        <v>676</v>
      </c>
    </row>
    <row r="166" spans="1:8" ht="15" customHeight="1" x14ac:dyDescent="0.2">
      <c r="A166" s="8" t="s">
        <v>350</v>
      </c>
      <c r="B166" s="8" t="s">
        <v>351</v>
      </c>
      <c r="C166" s="10">
        <v>3564.74</v>
      </c>
      <c r="D166" s="10">
        <v>3564.74</v>
      </c>
      <c r="E166" s="10">
        <v>0</v>
      </c>
      <c r="F166" s="10">
        <v>0</v>
      </c>
      <c r="G166" s="10">
        <v>0</v>
      </c>
      <c r="H166" s="8" t="s">
        <v>665</v>
      </c>
    </row>
    <row r="167" spans="1:8" ht="15" customHeight="1" x14ac:dyDescent="0.2">
      <c r="A167" s="8" t="s">
        <v>352</v>
      </c>
      <c r="B167" s="8" t="s">
        <v>353</v>
      </c>
      <c r="C167" s="10">
        <v>14860</v>
      </c>
      <c r="D167" s="10">
        <v>14860</v>
      </c>
      <c r="E167" s="10">
        <v>0</v>
      </c>
      <c r="F167" s="10">
        <v>0</v>
      </c>
      <c r="G167" s="10">
        <v>0</v>
      </c>
      <c r="H167" s="8" t="s">
        <v>676</v>
      </c>
    </row>
    <row r="168" spans="1:8" ht="15" customHeight="1" x14ac:dyDescent="0.2">
      <c r="A168" s="8" t="s">
        <v>354</v>
      </c>
      <c r="B168" s="8" t="s">
        <v>355</v>
      </c>
      <c r="C168" s="10">
        <v>5000</v>
      </c>
      <c r="D168" s="10">
        <v>1771.76</v>
      </c>
      <c r="E168" s="10">
        <v>0</v>
      </c>
      <c r="F168" s="10">
        <v>0</v>
      </c>
      <c r="G168" s="10">
        <v>3228.24</v>
      </c>
      <c r="H168" s="8" t="s">
        <v>682</v>
      </c>
    </row>
    <row r="169" spans="1:8" ht="15" customHeight="1" x14ac:dyDescent="0.2">
      <c r="A169" s="8" t="s">
        <v>356</v>
      </c>
      <c r="B169" s="8" t="s">
        <v>357</v>
      </c>
      <c r="C169" s="10">
        <v>56691.8</v>
      </c>
      <c r="D169" s="10">
        <v>41080</v>
      </c>
      <c r="E169" s="10">
        <v>0</v>
      </c>
      <c r="F169" s="10">
        <v>0</v>
      </c>
      <c r="G169" s="10">
        <v>15611.8</v>
      </c>
      <c r="H169" s="8" t="s">
        <v>666</v>
      </c>
    </row>
    <row r="170" spans="1:8" ht="15" customHeight="1" x14ac:dyDescent="0.2">
      <c r="A170" s="8" t="s">
        <v>358</v>
      </c>
      <c r="B170" s="8" t="s">
        <v>359</v>
      </c>
      <c r="C170" s="10">
        <v>5185.21</v>
      </c>
      <c r="D170" s="10">
        <v>5185.21</v>
      </c>
      <c r="E170" s="10">
        <v>0</v>
      </c>
      <c r="F170" s="10">
        <v>0</v>
      </c>
      <c r="G170" s="10">
        <v>0</v>
      </c>
      <c r="H170" s="8" t="s">
        <v>676</v>
      </c>
    </row>
    <row r="171" spans="1:8" ht="15" customHeight="1" x14ac:dyDescent="0.2">
      <c r="A171" s="8" t="s">
        <v>360</v>
      </c>
      <c r="B171" s="8" t="s">
        <v>361</v>
      </c>
      <c r="C171" s="10">
        <v>5185.21</v>
      </c>
      <c r="D171" s="10">
        <v>5185.21</v>
      </c>
      <c r="E171" s="10">
        <v>0</v>
      </c>
      <c r="F171" s="10">
        <v>0</v>
      </c>
      <c r="G171" s="10">
        <v>0</v>
      </c>
      <c r="H171" s="8" t="s">
        <v>676</v>
      </c>
    </row>
    <row r="172" spans="1:8" ht="15" customHeight="1" x14ac:dyDescent="0.2">
      <c r="A172" s="8" t="s">
        <v>362</v>
      </c>
      <c r="B172" s="8" t="s">
        <v>363</v>
      </c>
      <c r="C172" s="10">
        <v>64250</v>
      </c>
      <c r="D172" s="10">
        <v>64193.7</v>
      </c>
      <c r="E172" s="10">
        <v>0</v>
      </c>
      <c r="F172" s="10">
        <v>0</v>
      </c>
      <c r="G172" s="10">
        <v>56.3</v>
      </c>
      <c r="H172" s="8" t="s">
        <v>675</v>
      </c>
    </row>
    <row r="173" spans="1:8" ht="15" customHeight="1" x14ac:dyDescent="0.2">
      <c r="A173" s="8" t="s">
        <v>368</v>
      </c>
      <c r="B173" s="8" t="s">
        <v>369</v>
      </c>
      <c r="C173" s="10">
        <v>3703</v>
      </c>
      <c r="D173" s="10">
        <v>3224.12</v>
      </c>
      <c r="E173" s="10">
        <v>0</v>
      </c>
      <c r="F173" s="10">
        <v>0</v>
      </c>
      <c r="G173" s="10">
        <v>478.88</v>
      </c>
      <c r="H173" s="8" t="s">
        <v>675</v>
      </c>
    </row>
    <row r="174" spans="1:8" ht="15" customHeight="1" x14ac:dyDescent="0.2">
      <c r="A174" s="8" t="s">
        <v>463</v>
      </c>
      <c r="B174" s="8" t="s">
        <v>464</v>
      </c>
      <c r="C174" s="10">
        <v>9012.5</v>
      </c>
      <c r="D174" s="10">
        <v>8750</v>
      </c>
      <c r="E174" s="10">
        <v>0</v>
      </c>
      <c r="F174" s="10">
        <v>0</v>
      </c>
      <c r="G174" s="10">
        <v>262.5</v>
      </c>
      <c r="H174" s="8" t="s">
        <v>662</v>
      </c>
    </row>
    <row r="175" spans="1:8" ht="15" customHeight="1" x14ac:dyDescent="0.2">
      <c r="A175" s="8" t="s">
        <v>467</v>
      </c>
      <c r="B175" s="8" t="s">
        <v>468</v>
      </c>
      <c r="C175" s="10">
        <v>3678.13</v>
      </c>
      <c r="D175" s="10">
        <v>3420</v>
      </c>
      <c r="E175" s="10">
        <v>0</v>
      </c>
      <c r="F175" s="10">
        <v>0</v>
      </c>
      <c r="G175" s="10">
        <v>258.13</v>
      </c>
      <c r="H175" s="8" t="s">
        <v>666</v>
      </c>
    </row>
    <row r="176" spans="1:8" ht="15" customHeight="1" x14ac:dyDescent="0.2">
      <c r="A176" s="8" t="s">
        <v>469</v>
      </c>
      <c r="B176" s="8" t="s">
        <v>470</v>
      </c>
      <c r="C176" s="10">
        <v>21867.759999999998</v>
      </c>
      <c r="D176" s="10">
        <v>21330.47</v>
      </c>
      <c r="E176" s="10">
        <v>718.75</v>
      </c>
      <c r="F176" s="10">
        <v>0</v>
      </c>
      <c r="G176" s="10">
        <v>-181.46</v>
      </c>
      <c r="H176" s="8" t="s">
        <v>667</v>
      </c>
    </row>
    <row r="177" spans="1:8" ht="15" customHeight="1" x14ac:dyDescent="0.2">
      <c r="A177" s="8" t="s">
        <v>471</v>
      </c>
      <c r="B177" s="8" t="s">
        <v>472</v>
      </c>
      <c r="C177" s="10">
        <v>3106.4</v>
      </c>
      <c r="D177" s="10">
        <v>1757.41</v>
      </c>
      <c r="E177" s="10">
        <v>0</v>
      </c>
      <c r="F177" s="10">
        <v>0</v>
      </c>
      <c r="G177" s="10">
        <v>1348.99</v>
      </c>
      <c r="H177" s="8" t="s">
        <v>663</v>
      </c>
    </row>
    <row r="178" spans="1:8" ht="15" customHeight="1" x14ac:dyDescent="0.2">
      <c r="A178" s="8" t="s">
        <v>473</v>
      </c>
      <c r="B178" s="8" t="s">
        <v>474</v>
      </c>
      <c r="C178" s="10">
        <v>8315</v>
      </c>
      <c r="D178" s="10">
        <v>8315</v>
      </c>
      <c r="E178" s="10">
        <v>0</v>
      </c>
      <c r="F178" s="10">
        <v>0</v>
      </c>
      <c r="G178" s="10">
        <v>0</v>
      </c>
      <c r="H178" s="8" t="s">
        <v>662</v>
      </c>
    </row>
    <row r="179" spans="1:8" ht="15" customHeight="1" x14ac:dyDescent="0.2">
      <c r="A179" s="8" t="s">
        <v>475</v>
      </c>
      <c r="B179" s="8" t="s">
        <v>476</v>
      </c>
      <c r="C179" s="10">
        <v>10320</v>
      </c>
      <c r="D179" s="10">
        <v>9990</v>
      </c>
      <c r="E179" s="10">
        <v>0</v>
      </c>
      <c r="F179" s="10">
        <v>0</v>
      </c>
      <c r="G179" s="10">
        <v>330</v>
      </c>
      <c r="H179" s="8" t="s">
        <v>661</v>
      </c>
    </row>
    <row r="180" spans="1:8" ht="15" customHeight="1" x14ac:dyDescent="0.2">
      <c r="A180" s="8" t="s">
        <v>477</v>
      </c>
      <c r="B180" s="8" t="s">
        <v>478</v>
      </c>
      <c r="C180" s="10">
        <v>18353.93</v>
      </c>
      <c r="D180" s="10">
        <v>18353.93</v>
      </c>
      <c r="E180" s="10">
        <v>0</v>
      </c>
      <c r="F180" s="10">
        <v>0</v>
      </c>
      <c r="G180" s="10">
        <v>0</v>
      </c>
      <c r="H180" s="8" t="s">
        <v>665</v>
      </c>
    </row>
    <row r="181" spans="1:8" ht="15" customHeight="1" x14ac:dyDescent="0.2">
      <c r="A181" s="8" t="s">
        <v>479</v>
      </c>
      <c r="B181" s="8" t="s">
        <v>480</v>
      </c>
      <c r="C181" s="10">
        <v>2280</v>
      </c>
      <c r="D181" s="10">
        <v>2280</v>
      </c>
      <c r="E181" s="10">
        <v>0</v>
      </c>
      <c r="F181" s="10">
        <v>0</v>
      </c>
      <c r="G181" s="10">
        <v>0</v>
      </c>
      <c r="H181" s="8" t="s">
        <v>663</v>
      </c>
    </row>
    <row r="182" spans="1:8" ht="15" customHeight="1" x14ac:dyDescent="0.2">
      <c r="A182" s="8" t="s">
        <v>481</v>
      </c>
      <c r="B182" s="8" t="s">
        <v>482</v>
      </c>
      <c r="C182" s="10">
        <v>1210.25</v>
      </c>
      <c r="D182" s="10">
        <v>1175.5</v>
      </c>
      <c r="E182" s="10">
        <v>0</v>
      </c>
      <c r="F182" s="10">
        <v>0</v>
      </c>
      <c r="G182" s="10">
        <v>34.75</v>
      </c>
      <c r="H182" s="8" t="s">
        <v>666</v>
      </c>
    </row>
    <row r="183" spans="1:8" ht="15" customHeight="1" x14ac:dyDescent="0.2">
      <c r="A183" s="8" t="s">
        <v>483</v>
      </c>
      <c r="B183" s="8" t="s">
        <v>484</v>
      </c>
      <c r="C183" s="10">
        <v>7210</v>
      </c>
      <c r="D183" s="10">
        <v>5138.7700000000004</v>
      </c>
      <c r="E183" s="10">
        <v>0</v>
      </c>
      <c r="F183" s="10">
        <v>0</v>
      </c>
      <c r="G183" s="10">
        <v>2071.23</v>
      </c>
      <c r="H183" s="8" t="s">
        <v>662</v>
      </c>
    </row>
    <row r="184" spans="1:8" ht="15" customHeight="1" x14ac:dyDescent="0.2">
      <c r="A184" s="8" t="s">
        <v>485</v>
      </c>
      <c r="B184" s="8" t="s">
        <v>486</v>
      </c>
      <c r="C184" s="10">
        <v>21958.5</v>
      </c>
      <c r="D184" s="10">
        <v>16150</v>
      </c>
      <c r="E184" s="10">
        <v>0</v>
      </c>
      <c r="F184" s="10">
        <v>0</v>
      </c>
      <c r="G184" s="10">
        <v>5808.5</v>
      </c>
      <c r="H184" s="8" t="s">
        <v>661</v>
      </c>
    </row>
    <row r="185" spans="1:8" ht="15" customHeight="1" x14ac:dyDescent="0.2">
      <c r="A185" s="8" t="s">
        <v>487</v>
      </c>
      <c r="B185" s="8" t="s">
        <v>488</v>
      </c>
      <c r="C185" s="10">
        <v>12460</v>
      </c>
      <c r="D185" s="10">
        <v>12260</v>
      </c>
      <c r="E185" s="10">
        <v>0</v>
      </c>
      <c r="F185" s="10">
        <v>0</v>
      </c>
      <c r="G185" s="10">
        <v>200</v>
      </c>
      <c r="H185" s="8" t="s">
        <v>667</v>
      </c>
    </row>
    <row r="186" spans="1:8" ht="15" customHeight="1" x14ac:dyDescent="0.2">
      <c r="A186" s="8" t="s">
        <v>489</v>
      </c>
      <c r="B186" s="8" t="s">
        <v>490</v>
      </c>
      <c r="C186" s="10">
        <v>3240</v>
      </c>
      <c r="D186" s="10">
        <v>2397.0700000000002</v>
      </c>
      <c r="E186" s="10">
        <v>680</v>
      </c>
      <c r="F186" s="10">
        <v>0</v>
      </c>
      <c r="G186" s="10">
        <v>162.93</v>
      </c>
      <c r="H186" s="8" t="s">
        <v>662</v>
      </c>
    </row>
    <row r="187" spans="1:8" ht="15" customHeight="1" x14ac:dyDescent="0.2">
      <c r="A187" s="8" t="s">
        <v>491</v>
      </c>
      <c r="B187" s="8" t="s">
        <v>492</v>
      </c>
      <c r="C187" s="10">
        <v>8352</v>
      </c>
      <c r="D187" s="10">
        <v>8352</v>
      </c>
      <c r="E187" s="10">
        <v>0</v>
      </c>
      <c r="F187" s="10">
        <v>0</v>
      </c>
      <c r="G187" s="10">
        <v>0</v>
      </c>
      <c r="H187" s="8" t="s">
        <v>668</v>
      </c>
    </row>
    <row r="188" spans="1:8" ht="15" customHeight="1" x14ac:dyDescent="0.2">
      <c r="A188" s="8" t="s">
        <v>493</v>
      </c>
      <c r="B188" s="8" t="s">
        <v>494</v>
      </c>
      <c r="C188" s="10">
        <v>881.8</v>
      </c>
      <c r="D188" s="10">
        <v>881.8</v>
      </c>
      <c r="E188" s="10">
        <v>0</v>
      </c>
      <c r="F188" s="10">
        <v>0</v>
      </c>
      <c r="G188" s="10">
        <v>0</v>
      </c>
      <c r="H188" s="8" t="s">
        <v>672</v>
      </c>
    </row>
    <row r="189" spans="1:8" s="7" customFormat="1" ht="15" customHeight="1" x14ac:dyDescent="0.2">
      <c r="A189" s="9"/>
      <c r="B189" s="9" t="s">
        <v>653</v>
      </c>
      <c r="C189" s="12">
        <f>SUM(C79:C188)</f>
        <v>10000000.000000006</v>
      </c>
      <c r="D189" s="12">
        <f t="shared" ref="D189:G189" si="1">SUM(D79:D188)</f>
        <v>8605806.5800000057</v>
      </c>
      <c r="E189" s="12">
        <f t="shared" si="1"/>
        <v>526031.49</v>
      </c>
      <c r="F189" s="12">
        <f t="shared" si="1"/>
        <v>1037.5</v>
      </c>
      <c r="G189" s="12">
        <f t="shared" si="1"/>
        <v>867124.4300000004</v>
      </c>
      <c r="H189" s="9"/>
    </row>
    <row r="191" spans="1:8" ht="15" customHeight="1" x14ac:dyDescent="0.2">
      <c r="A191" s="8" t="s">
        <v>158</v>
      </c>
      <c r="B191" s="9" t="s">
        <v>159</v>
      </c>
      <c r="C191" s="10">
        <v>415417.8</v>
      </c>
      <c r="D191" s="10">
        <v>291262.14</v>
      </c>
      <c r="E191" s="10">
        <v>0</v>
      </c>
      <c r="F191" s="10">
        <v>0</v>
      </c>
      <c r="G191" s="11">
        <v>124155.66</v>
      </c>
      <c r="H191" s="8" t="s">
        <v>683</v>
      </c>
    </row>
    <row r="192" spans="1:8" ht="15" customHeight="1" x14ac:dyDescent="0.2">
      <c r="A192" s="8" t="s">
        <v>647</v>
      </c>
      <c r="B192" s="8" t="s">
        <v>648</v>
      </c>
      <c r="C192" s="10">
        <v>5705.95</v>
      </c>
      <c r="D192" s="10">
        <v>5705.95</v>
      </c>
      <c r="E192" s="10">
        <v>0</v>
      </c>
      <c r="F192" s="10">
        <v>0</v>
      </c>
      <c r="G192" s="10">
        <v>0</v>
      </c>
      <c r="H192" s="8" t="s">
        <v>679</v>
      </c>
    </row>
    <row r="193" spans="1:8" ht="15" customHeight="1" x14ac:dyDescent="0.2">
      <c r="A193" s="8" t="s">
        <v>647</v>
      </c>
      <c r="B193" s="8" t="s">
        <v>648</v>
      </c>
      <c r="C193" s="10">
        <v>16113.75</v>
      </c>
      <c r="D193" s="10">
        <v>16113.75</v>
      </c>
      <c r="E193" s="10">
        <v>0</v>
      </c>
      <c r="F193" s="10">
        <v>0</v>
      </c>
      <c r="G193" s="10">
        <v>0</v>
      </c>
      <c r="H193" s="8" t="s">
        <v>679</v>
      </c>
    </row>
    <row r="194" spans="1:8" ht="15" customHeight="1" x14ac:dyDescent="0.2">
      <c r="A194" s="8" t="s">
        <v>647</v>
      </c>
      <c r="B194" s="8" t="s">
        <v>648</v>
      </c>
      <c r="C194" s="10">
        <v>140169.26999999999</v>
      </c>
      <c r="D194" s="10">
        <v>140169.26999999999</v>
      </c>
      <c r="E194" s="10">
        <v>0</v>
      </c>
      <c r="F194" s="10">
        <v>0</v>
      </c>
      <c r="G194" s="10">
        <v>0</v>
      </c>
      <c r="H194" s="8" t="s">
        <v>679</v>
      </c>
    </row>
    <row r="195" spans="1:8" ht="15" customHeight="1" x14ac:dyDescent="0.2">
      <c r="A195" s="8" t="s">
        <v>160</v>
      </c>
      <c r="B195" s="8" t="s">
        <v>161</v>
      </c>
      <c r="C195" s="10">
        <v>406580.03</v>
      </c>
      <c r="D195" s="10">
        <v>406580.03</v>
      </c>
      <c r="E195" s="10">
        <v>0</v>
      </c>
      <c r="F195" s="10">
        <v>0</v>
      </c>
      <c r="G195" s="10">
        <v>0</v>
      </c>
      <c r="H195" s="8" t="s">
        <v>672</v>
      </c>
    </row>
    <row r="196" spans="1:8" ht="15" customHeight="1" x14ac:dyDescent="0.2">
      <c r="A196" s="8" t="s">
        <v>162</v>
      </c>
      <c r="B196" s="8" t="s">
        <v>163</v>
      </c>
      <c r="C196" s="10">
        <v>3000</v>
      </c>
      <c r="D196" s="10">
        <v>2500</v>
      </c>
      <c r="E196" s="10">
        <v>0</v>
      </c>
      <c r="F196" s="10">
        <v>0</v>
      </c>
      <c r="G196" s="10">
        <v>500</v>
      </c>
      <c r="H196" s="8" t="s">
        <v>672</v>
      </c>
    </row>
    <row r="197" spans="1:8" ht="15" customHeight="1" x14ac:dyDescent="0.2">
      <c r="A197" s="8" t="s">
        <v>164</v>
      </c>
      <c r="B197" s="8" t="s">
        <v>165</v>
      </c>
      <c r="C197" s="10">
        <v>27639.07</v>
      </c>
      <c r="D197" s="10">
        <v>27639.07</v>
      </c>
      <c r="E197" s="10">
        <v>0</v>
      </c>
      <c r="F197" s="10">
        <v>0</v>
      </c>
      <c r="G197" s="10">
        <v>0</v>
      </c>
      <c r="H197" s="8" t="s">
        <v>672</v>
      </c>
    </row>
    <row r="198" spans="1:8" ht="15" customHeight="1" x14ac:dyDescent="0.2">
      <c r="A198" s="8" t="s">
        <v>166</v>
      </c>
      <c r="B198" s="8" t="s">
        <v>167</v>
      </c>
      <c r="C198" s="10">
        <v>63804.66</v>
      </c>
      <c r="D198" s="10">
        <v>63804.66</v>
      </c>
      <c r="E198" s="10">
        <v>0</v>
      </c>
      <c r="F198" s="10">
        <v>0</v>
      </c>
      <c r="G198" s="10">
        <v>0</v>
      </c>
      <c r="H198" s="8" t="s">
        <v>672</v>
      </c>
    </row>
    <row r="199" spans="1:8" ht="15" customHeight="1" x14ac:dyDescent="0.2">
      <c r="A199" s="8" t="s">
        <v>168</v>
      </c>
      <c r="B199" s="8" t="s">
        <v>169</v>
      </c>
      <c r="C199" s="10">
        <v>23298.080000000002</v>
      </c>
      <c r="D199" s="10">
        <v>23298.080000000002</v>
      </c>
      <c r="E199" s="10">
        <v>0</v>
      </c>
      <c r="F199" s="10">
        <v>0</v>
      </c>
      <c r="G199" s="10">
        <v>0</v>
      </c>
      <c r="H199" s="8" t="s">
        <v>672</v>
      </c>
    </row>
    <row r="200" spans="1:8" ht="15" customHeight="1" x14ac:dyDescent="0.2">
      <c r="A200" s="8" t="s">
        <v>170</v>
      </c>
      <c r="B200" s="8" t="s">
        <v>171</v>
      </c>
      <c r="C200" s="10">
        <v>35605.199999999997</v>
      </c>
      <c r="D200" s="10">
        <v>33903.199999999997</v>
      </c>
      <c r="E200" s="10">
        <v>1702</v>
      </c>
      <c r="F200" s="10">
        <v>0</v>
      </c>
      <c r="G200" s="10">
        <v>0</v>
      </c>
      <c r="H200" s="8" t="s">
        <v>672</v>
      </c>
    </row>
    <row r="201" spans="1:8" ht="15" customHeight="1" x14ac:dyDescent="0.2">
      <c r="A201" s="8" t="s">
        <v>172</v>
      </c>
      <c r="B201" s="8" t="s">
        <v>173</v>
      </c>
      <c r="C201" s="10">
        <v>560.70000000000005</v>
      </c>
      <c r="D201" s="10">
        <v>560.70000000000005</v>
      </c>
      <c r="E201" s="10">
        <v>0</v>
      </c>
      <c r="F201" s="10">
        <v>0</v>
      </c>
      <c r="G201" s="10">
        <v>0</v>
      </c>
      <c r="H201" s="8" t="s">
        <v>672</v>
      </c>
    </row>
    <row r="202" spans="1:8" ht="15" customHeight="1" x14ac:dyDescent="0.2">
      <c r="A202" s="8" t="s">
        <v>174</v>
      </c>
      <c r="B202" s="8" t="s">
        <v>175</v>
      </c>
      <c r="C202" s="10">
        <v>18773.060000000001</v>
      </c>
      <c r="D202" s="10">
        <v>18773.060000000001</v>
      </c>
      <c r="E202" s="10">
        <v>0</v>
      </c>
      <c r="F202" s="10">
        <v>0</v>
      </c>
      <c r="G202" s="10">
        <v>0</v>
      </c>
      <c r="H202" s="8" t="s">
        <v>672</v>
      </c>
    </row>
    <row r="203" spans="1:8" ht="15" customHeight="1" x14ac:dyDescent="0.2">
      <c r="A203" s="8" t="s">
        <v>176</v>
      </c>
      <c r="B203" s="8" t="s">
        <v>177</v>
      </c>
      <c r="C203" s="10">
        <v>93800.12</v>
      </c>
      <c r="D203" s="10">
        <v>93800.12</v>
      </c>
      <c r="E203" s="10">
        <v>0</v>
      </c>
      <c r="F203" s="10">
        <v>0</v>
      </c>
      <c r="G203" s="10">
        <v>0</v>
      </c>
      <c r="H203" s="8" t="s">
        <v>672</v>
      </c>
    </row>
    <row r="204" spans="1:8" ht="15" customHeight="1" x14ac:dyDescent="0.2">
      <c r="A204" s="8" t="s">
        <v>178</v>
      </c>
      <c r="B204" s="8" t="s">
        <v>179</v>
      </c>
      <c r="C204" s="10">
        <v>804.09</v>
      </c>
      <c r="D204" s="10">
        <v>804.09</v>
      </c>
      <c r="E204" s="10">
        <v>0</v>
      </c>
      <c r="F204" s="10">
        <v>0</v>
      </c>
      <c r="G204" s="10">
        <v>0</v>
      </c>
      <c r="H204" s="8" t="s">
        <v>672</v>
      </c>
    </row>
    <row r="205" spans="1:8" ht="15" customHeight="1" x14ac:dyDescent="0.2">
      <c r="A205" s="8" t="s">
        <v>180</v>
      </c>
      <c r="B205" s="8" t="s">
        <v>181</v>
      </c>
      <c r="C205" s="10">
        <v>92750</v>
      </c>
      <c r="D205" s="10">
        <v>92813.53</v>
      </c>
      <c r="E205" s="10">
        <v>0</v>
      </c>
      <c r="F205" s="10">
        <v>0</v>
      </c>
      <c r="G205" s="10">
        <v>-63.53</v>
      </c>
      <c r="H205" s="8" t="s">
        <v>672</v>
      </c>
    </row>
    <row r="206" spans="1:8" ht="15" customHeight="1" x14ac:dyDescent="0.2">
      <c r="A206" s="8" t="s">
        <v>182</v>
      </c>
      <c r="B206" s="8" t="s">
        <v>183</v>
      </c>
      <c r="C206" s="10">
        <v>147397.54</v>
      </c>
      <c r="D206" s="10">
        <v>147397.54</v>
      </c>
      <c r="E206" s="10">
        <v>0</v>
      </c>
      <c r="F206" s="10">
        <v>0</v>
      </c>
      <c r="G206" s="10">
        <v>0</v>
      </c>
      <c r="H206" s="8" t="s">
        <v>672</v>
      </c>
    </row>
    <row r="207" spans="1:8" ht="15" customHeight="1" x14ac:dyDescent="0.2">
      <c r="A207" s="8" t="s">
        <v>186</v>
      </c>
      <c r="B207" s="8" t="s">
        <v>187</v>
      </c>
      <c r="C207" s="10">
        <v>9833.06</v>
      </c>
      <c r="D207" s="10">
        <v>9833.06</v>
      </c>
      <c r="E207" s="10">
        <v>0</v>
      </c>
      <c r="F207" s="10">
        <v>0</v>
      </c>
      <c r="G207" s="10">
        <v>0</v>
      </c>
      <c r="H207" s="8" t="s">
        <v>672</v>
      </c>
    </row>
    <row r="208" spans="1:8" ht="15" customHeight="1" x14ac:dyDescent="0.2">
      <c r="A208" s="8" t="s">
        <v>206</v>
      </c>
      <c r="B208" s="8" t="s">
        <v>207</v>
      </c>
      <c r="C208" s="10">
        <v>4748.75</v>
      </c>
      <c r="D208" s="10">
        <v>3412.81</v>
      </c>
      <c r="E208" s="10">
        <v>0</v>
      </c>
      <c r="F208" s="10">
        <v>0</v>
      </c>
      <c r="G208" s="10">
        <v>1335.94</v>
      </c>
      <c r="H208" s="8" t="s">
        <v>673</v>
      </c>
    </row>
    <row r="209" spans="1:8" ht="15" customHeight="1" x14ac:dyDescent="0.2">
      <c r="A209" s="8" t="s">
        <v>212</v>
      </c>
      <c r="B209" s="8" t="s">
        <v>213</v>
      </c>
      <c r="C209" s="10">
        <v>93979.29</v>
      </c>
      <c r="D209" s="10">
        <v>93979.29</v>
      </c>
      <c r="E209" s="10">
        <v>0</v>
      </c>
      <c r="F209" s="10">
        <v>0</v>
      </c>
      <c r="G209" s="10">
        <v>0</v>
      </c>
      <c r="H209" s="8" t="s">
        <v>661</v>
      </c>
    </row>
    <row r="210" spans="1:8" ht="15" customHeight="1" x14ac:dyDescent="0.2">
      <c r="A210" s="8" t="s">
        <v>216</v>
      </c>
      <c r="B210" s="8" t="s">
        <v>217</v>
      </c>
      <c r="C210" s="10">
        <v>132529.87</v>
      </c>
      <c r="D210" s="10">
        <v>132529.87</v>
      </c>
      <c r="E210" s="10">
        <v>0</v>
      </c>
      <c r="F210" s="10">
        <v>0</v>
      </c>
      <c r="G210" s="10">
        <v>0</v>
      </c>
      <c r="H210" s="8" t="s">
        <v>661</v>
      </c>
    </row>
    <row r="211" spans="1:8" ht="15" customHeight="1" x14ac:dyDescent="0.2">
      <c r="A211" s="8" t="s">
        <v>274</v>
      </c>
      <c r="B211" s="8" t="s">
        <v>275</v>
      </c>
      <c r="C211" s="10">
        <v>274196</v>
      </c>
      <c r="D211" s="10">
        <v>258244.45</v>
      </c>
      <c r="E211" s="10">
        <v>431.6</v>
      </c>
      <c r="F211" s="10">
        <v>0</v>
      </c>
      <c r="G211" s="10">
        <v>15519.95</v>
      </c>
      <c r="H211" s="8" t="s">
        <v>676</v>
      </c>
    </row>
    <row r="212" spans="1:8" ht="15" customHeight="1" x14ac:dyDescent="0.2">
      <c r="A212" s="8" t="s">
        <v>282</v>
      </c>
      <c r="B212" s="8" t="s">
        <v>283</v>
      </c>
      <c r="C212" s="10">
        <v>101553.26</v>
      </c>
      <c r="D212" s="10">
        <v>82376.45</v>
      </c>
      <c r="E212" s="10">
        <v>11821.15</v>
      </c>
      <c r="F212" s="10">
        <v>0</v>
      </c>
      <c r="G212" s="10">
        <v>7355.66</v>
      </c>
      <c r="H212" s="8" t="s">
        <v>666</v>
      </c>
    </row>
    <row r="213" spans="1:8" ht="15" customHeight="1" x14ac:dyDescent="0.2">
      <c r="A213" s="8" t="s">
        <v>284</v>
      </c>
      <c r="B213" s="8" t="s">
        <v>285</v>
      </c>
      <c r="C213" s="10">
        <v>3054.24</v>
      </c>
      <c r="D213" s="10">
        <v>1529.04</v>
      </c>
      <c r="E213" s="10">
        <v>0</v>
      </c>
      <c r="F213" s="10">
        <v>0</v>
      </c>
      <c r="G213" s="10">
        <v>1525.2</v>
      </c>
      <c r="H213" s="8" t="s">
        <v>673</v>
      </c>
    </row>
    <row r="214" spans="1:8" ht="15" customHeight="1" x14ac:dyDescent="0.2">
      <c r="A214" s="8" t="s">
        <v>286</v>
      </c>
      <c r="B214" s="8" t="s">
        <v>287</v>
      </c>
      <c r="C214" s="10">
        <v>28836</v>
      </c>
      <c r="D214" s="10">
        <v>24700</v>
      </c>
      <c r="E214" s="10">
        <v>0</v>
      </c>
      <c r="F214" s="10">
        <v>0</v>
      </c>
      <c r="G214" s="10">
        <v>4136</v>
      </c>
      <c r="H214" s="8" t="s">
        <v>662</v>
      </c>
    </row>
    <row r="215" spans="1:8" ht="15" customHeight="1" x14ac:dyDescent="0.2">
      <c r="A215" s="8" t="s">
        <v>34</v>
      </c>
      <c r="B215" s="8" t="s">
        <v>35</v>
      </c>
      <c r="C215" s="10">
        <v>113344</v>
      </c>
      <c r="D215" s="10">
        <v>6790</v>
      </c>
      <c r="E215" s="10">
        <v>69372.61</v>
      </c>
      <c r="F215" s="10">
        <v>0</v>
      </c>
      <c r="G215" s="10">
        <v>37181.39</v>
      </c>
      <c r="H215" s="8" t="s">
        <v>675</v>
      </c>
    </row>
    <row r="216" spans="1:8" ht="15" customHeight="1" x14ac:dyDescent="0.2">
      <c r="A216" s="8" t="s">
        <v>288</v>
      </c>
      <c r="B216" s="8" t="s">
        <v>289</v>
      </c>
      <c r="C216" s="10">
        <v>62092</v>
      </c>
      <c r="D216" s="10">
        <v>61185.09</v>
      </c>
      <c r="E216" s="10">
        <v>0</v>
      </c>
      <c r="F216" s="10">
        <v>0</v>
      </c>
      <c r="G216" s="10">
        <v>906.91</v>
      </c>
      <c r="H216" s="8" t="s">
        <v>676</v>
      </c>
    </row>
    <row r="217" spans="1:8" ht="15" customHeight="1" x14ac:dyDescent="0.2">
      <c r="A217" s="8" t="s">
        <v>290</v>
      </c>
      <c r="B217" s="8" t="s">
        <v>291</v>
      </c>
      <c r="C217" s="10">
        <v>145950</v>
      </c>
      <c r="D217" s="10">
        <v>97509.84</v>
      </c>
      <c r="E217" s="10">
        <v>0</v>
      </c>
      <c r="F217" s="10">
        <v>0</v>
      </c>
      <c r="G217" s="10">
        <v>48440.160000000003</v>
      </c>
      <c r="H217" s="8" t="s">
        <v>676</v>
      </c>
    </row>
    <row r="218" spans="1:8" ht="15" customHeight="1" x14ac:dyDescent="0.2">
      <c r="A218" s="8" t="s">
        <v>292</v>
      </c>
      <c r="B218" s="8" t="s">
        <v>293</v>
      </c>
      <c r="C218" s="10">
        <v>13723.77</v>
      </c>
      <c r="D218" s="10">
        <v>13723.77</v>
      </c>
      <c r="E218" s="10">
        <v>0</v>
      </c>
      <c r="F218" s="10">
        <v>0</v>
      </c>
      <c r="G218" s="10">
        <v>0</v>
      </c>
      <c r="H218" s="8" t="s">
        <v>677</v>
      </c>
    </row>
    <row r="219" spans="1:8" ht="15" customHeight="1" x14ac:dyDescent="0.2">
      <c r="A219" s="8" t="s">
        <v>294</v>
      </c>
      <c r="B219" s="8" t="s">
        <v>295</v>
      </c>
      <c r="C219" s="10">
        <v>301641</v>
      </c>
      <c r="D219" s="10">
        <v>286768.34999999998</v>
      </c>
      <c r="E219" s="10">
        <v>0</v>
      </c>
      <c r="F219" s="10">
        <v>0</v>
      </c>
      <c r="G219" s="10">
        <v>14872.65</v>
      </c>
      <c r="H219" s="8" t="s">
        <v>684</v>
      </c>
    </row>
    <row r="220" spans="1:8" ht="15" customHeight="1" x14ac:dyDescent="0.2">
      <c r="A220" s="8" t="s">
        <v>296</v>
      </c>
      <c r="B220" s="8" t="s">
        <v>297</v>
      </c>
      <c r="C220" s="10">
        <v>7485</v>
      </c>
      <c r="D220" s="10">
        <v>7485</v>
      </c>
      <c r="E220" s="10">
        <v>0</v>
      </c>
      <c r="F220" s="10">
        <v>0</v>
      </c>
      <c r="G220" s="10">
        <v>0</v>
      </c>
      <c r="H220" s="8" t="s">
        <v>661</v>
      </c>
    </row>
    <row r="221" spans="1:8" ht="15" customHeight="1" x14ac:dyDescent="0.2">
      <c r="A221" s="8" t="s">
        <v>298</v>
      </c>
      <c r="B221" s="8" t="s">
        <v>299</v>
      </c>
      <c r="C221" s="10">
        <v>400</v>
      </c>
      <c r="D221" s="10">
        <v>161.19</v>
      </c>
      <c r="E221" s="10">
        <v>0</v>
      </c>
      <c r="F221" s="10">
        <v>0</v>
      </c>
      <c r="G221" s="10">
        <v>238.81</v>
      </c>
      <c r="H221" s="8" t="s">
        <v>671</v>
      </c>
    </row>
    <row r="222" spans="1:8" ht="15" customHeight="1" x14ac:dyDescent="0.2">
      <c r="A222" s="8" t="s">
        <v>300</v>
      </c>
      <c r="B222" s="8" t="s">
        <v>301</v>
      </c>
      <c r="C222" s="10">
        <v>51346</v>
      </c>
      <c r="D222" s="10">
        <v>49856.39</v>
      </c>
      <c r="E222" s="10">
        <v>0</v>
      </c>
      <c r="F222" s="10">
        <v>0</v>
      </c>
      <c r="G222" s="10">
        <v>1489.61</v>
      </c>
      <c r="H222" s="8" t="s">
        <v>672</v>
      </c>
    </row>
    <row r="223" spans="1:8" ht="15" customHeight="1" x14ac:dyDescent="0.2">
      <c r="A223" s="8" t="s">
        <v>302</v>
      </c>
      <c r="B223" s="8" t="s">
        <v>303</v>
      </c>
      <c r="C223" s="10">
        <v>7360</v>
      </c>
      <c r="D223" s="10">
        <v>6817.21</v>
      </c>
      <c r="E223" s="10">
        <v>0</v>
      </c>
      <c r="F223" s="10">
        <v>0</v>
      </c>
      <c r="G223" s="10">
        <v>542.79</v>
      </c>
      <c r="H223" s="8" t="s">
        <v>676</v>
      </c>
    </row>
    <row r="224" spans="1:8" ht="15" customHeight="1" x14ac:dyDescent="0.2">
      <c r="A224" s="8" t="s">
        <v>304</v>
      </c>
      <c r="B224" s="8" t="s">
        <v>305</v>
      </c>
      <c r="C224" s="10">
        <v>2518.52</v>
      </c>
      <c r="D224" s="10">
        <v>2518.52</v>
      </c>
      <c r="E224" s="10">
        <v>0</v>
      </c>
      <c r="F224" s="10">
        <v>0</v>
      </c>
      <c r="G224" s="10">
        <v>0</v>
      </c>
      <c r="H224" s="8" t="s">
        <v>672</v>
      </c>
    </row>
    <row r="225" spans="1:8" ht="15" customHeight="1" x14ac:dyDescent="0.2">
      <c r="A225" s="8" t="s">
        <v>306</v>
      </c>
      <c r="B225" s="8" t="s">
        <v>307</v>
      </c>
      <c r="C225" s="10">
        <v>70450.5</v>
      </c>
      <c r="D225" s="10">
        <v>67000</v>
      </c>
      <c r="E225" s="10">
        <v>0</v>
      </c>
      <c r="F225" s="10">
        <v>0</v>
      </c>
      <c r="G225" s="10">
        <v>3450.5</v>
      </c>
      <c r="H225" s="8" t="s">
        <v>666</v>
      </c>
    </row>
    <row r="226" spans="1:8" ht="15" customHeight="1" x14ac:dyDescent="0.2">
      <c r="A226" s="8" t="s">
        <v>308</v>
      </c>
      <c r="B226" s="8" t="s">
        <v>309</v>
      </c>
      <c r="C226" s="10">
        <v>1773</v>
      </c>
      <c r="D226" s="10">
        <v>1773</v>
      </c>
      <c r="E226" s="10">
        <v>0</v>
      </c>
      <c r="F226" s="10">
        <v>0</v>
      </c>
      <c r="G226" s="10">
        <v>0</v>
      </c>
      <c r="H226" s="8" t="s">
        <v>665</v>
      </c>
    </row>
    <row r="227" spans="1:8" ht="15" customHeight="1" x14ac:dyDescent="0.2">
      <c r="A227" s="8" t="s">
        <v>310</v>
      </c>
      <c r="B227" s="8" t="s">
        <v>311</v>
      </c>
      <c r="C227" s="10">
        <v>15342.74</v>
      </c>
      <c r="D227" s="10">
        <v>15342.74</v>
      </c>
      <c r="E227" s="10">
        <v>0</v>
      </c>
      <c r="F227" s="10">
        <v>0</v>
      </c>
      <c r="G227" s="10">
        <v>0</v>
      </c>
      <c r="H227" s="8" t="s">
        <v>665</v>
      </c>
    </row>
    <row r="228" spans="1:8" ht="15" customHeight="1" x14ac:dyDescent="0.2">
      <c r="A228" s="8" t="s">
        <v>312</v>
      </c>
      <c r="B228" s="8" t="s">
        <v>313</v>
      </c>
      <c r="C228" s="10">
        <v>1680</v>
      </c>
      <c r="D228" s="10">
        <v>1680</v>
      </c>
      <c r="E228" s="10">
        <v>0</v>
      </c>
      <c r="F228" s="10">
        <v>0</v>
      </c>
      <c r="G228" s="10">
        <v>0</v>
      </c>
      <c r="H228" s="8" t="s">
        <v>676</v>
      </c>
    </row>
    <row r="229" spans="1:8" ht="15" customHeight="1" x14ac:dyDescent="0.2">
      <c r="A229" s="8" t="s">
        <v>314</v>
      </c>
      <c r="B229" s="8" t="s">
        <v>315</v>
      </c>
      <c r="C229" s="10">
        <v>2367</v>
      </c>
      <c r="D229" s="10">
        <v>2367</v>
      </c>
      <c r="E229" s="10">
        <v>0</v>
      </c>
      <c r="F229" s="10">
        <v>0</v>
      </c>
      <c r="G229" s="10">
        <v>0</v>
      </c>
      <c r="H229" s="8" t="s">
        <v>676</v>
      </c>
    </row>
    <row r="230" spans="1:8" ht="15" customHeight="1" x14ac:dyDescent="0.2">
      <c r="A230" s="8" t="s">
        <v>316</v>
      </c>
      <c r="B230" s="8" t="s">
        <v>317</v>
      </c>
      <c r="C230" s="10">
        <v>1720</v>
      </c>
      <c r="D230" s="10">
        <v>1720</v>
      </c>
      <c r="E230" s="10">
        <v>0</v>
      </c>
      <c r="F230" s="10">
        <v>0</v>
      </c>
      <c r="G230" s="10">
        <v>0</v>
      </c>
      <c r="H230" s="8" t="s">
        <v>676</v>
      </c>
    </row>
    <row r="231" spans="1:8" ht="15" customHeight="1" x14ac:dyDescent="0.2">
      <c r="A231" s="8" t="s">
        <v>364</v>
      </c>
      <c r="B231" s="8" t="s">
        <v>365</v>
      </c>
      <c r="C231" s="10">
        <v>3675</v>
      </c>
      <c r="D231" s="10">
        <v>3500</v>
      </c>
      <c r="E231" s="10">
        <v>0</v>
      </c>
      <c r="F231" s="10">
        <v>0</v>
      </c>
      <c r="G231" s="10">
        <v>175</v>
      </c>
      <c r="H231" s="8" t="s">
        <v>661</v>
      </c>
    </row>
    <row r="232" spans="1:8" ht="15" customHeight="1" x14ac:dyDescent="0.2">
      <c r="A232" s="8" t="s">
        <v>366</v>
      </c>
      <c r="B232" s="8" t="s">
        <v>367</v>
      </c>
      <c r="C232" s="10">
        <v>20994.05</v>
      </c>
      <c r="D232" s="10">
        <v>19085.55</v>
      </c>
      <c r="E232" s="10">
        <v>0</v>
      </c>
      <c r="F232" s="10">
        <v>0</v>
      </c>
      <c r="G232" s="10">
        <v>1908.5</v>
      </c>
      <c r="H232" s="8" t="s">
        <v>666</v>
      </c>
    </row>
    <row r="233" spans="1:8" ht="15" customHeight="1" x14ac:dyDescent="0.2">
      <c r="A233" s="8" t="s">
        <v>372</v>
      </c>
      <c r="B233" s="8" t="s">
        <v>373</v>
      </c>
      <c r="C233" s="10">
        <v>8000</v>
      </c>
      <c r="D233" s="10">
        <v>5333.59</v>
      </c>
      <c r="E233" s="10">
        <v>0</v>
      </c>
      <c r="F233" s="10">
        <v>0</v>
      </c>
      <c r="G233" s="10">
        <v>2666.41</v>
      </c>
      <c r="H233" s="8" t="s">
        <v>676</v>
      </c>
    </row>
    <row r="234" spans="1:8" ht="15" customHeight="1" x14ac:dyDescent="0.2">
      <c r="A234" s="8" t="s">
        <v>374</v>
      </c>
      <c r="B234" s="8" t="s">
        <v>375</v>
      </c>
      <c r="C234" s="10">
        <v>3181.22</v>
      </c>
      <c r="D234" s="10">
        <v>3061.56</v>
      </c>
      <c r="E234" s="10">
        <v>0</v>
      </c>
      <c r="F234" s="10">
        <v>0</v>
      </c>
      <c r="G234" s="10">
        <v>119.66</v>
      </c>
      <c r="H234" s="8" t="s">
        <v>676</v>
      </c>
    </row>
    <row r="235" spans="1:8" ht="15" customHeight="1" x14ac:dyDescent="0.2">
      <c r="A235" s="8" t="s">
        <v>376</v>
      </c>
      <c r="B235" s="8" t="s">
        <v>377</v>
      </c>
      <c r="C235" s="10">
        <v>7120</v>
      </c>
      <c r="D235" s="10">
        <v>6260.2</v>
      </c>
      <c r="E235" s="10">
        <v>0</v>
      </c>
      <c r="F235" s="10">
        <v>0</v>
      </c>
      <c r="G235" s="10">
        <v>859.8</v>
      </c>
      <c r="H235" s="8" t="s">
        <v>676</v>
      </c>
    </row>
    <row r="236" spans="1:8" ht="15" customHeight="1" x14ac:dyDescent="0.2">
      <c r="A236" s="8" t="s">
        <v>380</v>
      </c>
      <c r="B236" s="8" t="s">
        <v>291</v>
      </c>
      <c r="C236" s="10">
        <v>51500</v>
      </c>
      <c r="D236" s="10">
        <v>44560.54</v>
      </c>
      <c r="E236" s="10">
        <v>4900</v>
      </c>
      <c r="F236" s="10">
        <v>0</v>
      </c>
      <c r="G236" s="10">
        <v>2039.46</v>
      </c>
      <c r="H236" s="8" t="s">
        <v>676</v>
      </c>
    </row>
    <row r="237" spans="1:8" ht="15" customHeight="1" x14ac:dyDescent="0.2">
      <c r="A237" s="8" t="s">
        <v>381</v>
      </c>
      <c r="B237" s="8" t="s">
        <v>382</v>
      </c>
      <c r="C237" s="10">
        <v>4785</v>
      </c>
      <c r="D237" s="10">
        <v>4025</v>
      </c>
      <c r="E237" s="10">
        <v>0</v>
      </c>
      <c r="F237" s="10">
        <v>0</v>
      </c>
      <c r="G237" s="10">
        <v>760</v>
      </c>
      <c r="H237" s="8" t="s">
        <v>662</v>
      </c>
    </row>
    <row r="238" spans="1:8" ht="15" customHeight="1" x14ac:dyDescent="0.2">
      <c r="A238" s="8" t="s">
        <v>383</v>
      </c>
      <c r="B238" s="8" t="s">
        <v>384</v>
      </c>
      <c r="C238" s="10">
        <v>22426.46</v>
      </c>
      <c r="D238" s="10">
        <v>22426.46</v>
      </c>
      <c r="E238" s="10">
        <v>0</v>
      </c>
      <c r="F238" s="10">
        <v>0</v>
      </c>
      <c r="G238" s="10">
        <v>0</v>
      </c>
      <c r="H238" s="8" t="s">
        <v>663</v>
      </c>
    </row>
    <row r="239" spans="1:8" ht="15" customHeight="1" x14ac:dyDescent="0.2">
      <c r="A239" s="8" t="s">
        <v>395</v>
      </c>
      <c r="B239" s="8" t="s">
        <v>396</v>
      </c>
      <c r="C239" s="10">
        <v>10924.95</v>
      </c>
      <c r="D239" s="10">
        <v>9525</v>
      </c>
      <c r="E239" s="10">
        <v>0</v>
      </c>
      <c r="F239" s="10">
        <v>0</v>
      </c>
      <c r="G239" s="10">
        <v>1399.95</v>
      </c>
      <c r="H239" s="8" t="s">
        <v>685</v>
      </c>
    </row>
    <row r="240" spans="1:8" ht="15" customHeight="1" x14ac:dyDescent="0.2">
      <c r="A240" s="8" t="s">
        <v>445</v>
      </c>
      <c r="B240" s="8" t="s">
        <v>446</v>
      </c>
      <c r="C240" s="10">
        <v>200000</v>
      </c>
      <c r="D240" s="10">
        <v>121887.56</v>
      </c>
      <c r="E240" s="10">
        <v>78112.44</v>
      </c>
      <c r="F240" s="10">
        <v>0</v>
      </c>
      <c r="G240" s="10">
        <v>0</v>
      </c>
      <c r="H240" s="8" t="s">
        <v>661</v>
      </c>
    </row>
    <row r="241" spans="1:8" ht="15" customHeight="1" x14ac:dyDescent="0.2">
      <c r="A241" s="8" t="s">
        <v>503</v>
      </c>
      <c r="B241" s="8" t="s">
        <v>504</v>
      </c>
      <c r="C241" s="10">
        <v>15550</v>
      </c>
      <c r="D241" s="10">
        <v>12537.1</v>
      </c>
      <c r="E241" s="10">
        <v>0</v>
      </c>
      <c r="F241" s="10">
        <v>0</v>
      </c>
      <c r="G241" s="10">
        <v>3012.9</v>
      </c>
      <c r="H241" s="8" t="s">
        <v>686</v>
      </c>
    </row>
    <row r="242" spans="1:8" ht="15" customHeight="1" x14ac:dyDescent="0.2">
      <c r="A242" s="8" t="s">
        <v>535</v>
      </c>
      <c r="B242" s="8" t="s">
        <v>536</v>
      </c>
      <c r="C242" s="10">
        <v>75000</v>
      </c>
      <c r="D242" s="10">
        <v>14849.59</v>
      </c>
      <c r="E242" s="10">
        <v>3772.43</v>
      </c>
      <c r="F242" s="10">
        <v>6600</v>
      </c>
      <c r="G242" s="10">
        <v>49777.98</v>
      </c>
      <c r="H242" s="8" t="s">
        <v>676</v>
      </c>
    </row>
    <row r="243" spans="1:8" ht="15" customHeight="1" x14ac:dyDescent="0.2">
      <c r="A243" s="8" t="s">
        <v>539</v>
      </c>
      <c r="B243" s="8" t="s">
        <v>540</v>
      </c>
      <c r="C243" s="10">
        <v>11350</v>
      </c>
      <c r="D243" s="10">
        <v>9550</v>
      </c>
      <c r="E243" s="10">
        <v>0</v>
      </c>
      <c r="F243" s="10">
        <v>0</v>
      </c>
      <c r="G243" s="10">
        <v>1800</v>
      </c>
      <c r="H243" s="8" t="s">
        <v>672</v>
      </c>
    </row>
    <row r="244" spans="1:8" ht="15" customHeight="1" x14ac:dyDescent="0.2">
      <c r="A244" s="8" t="s">
        <v>545</v>
      </c>
      <c r="B244" s="8" t="s">
        <v>546</v>
      </c>
      <c r="C244" s="10">
        <v>2767</v>
      </c>
      <c r="D244" s="10">
        <v>2764.2</v>
      </c>
      <c r="E244" s="10">
        <v>0</v>
      </c>
      <c r="F244" s="10">
        <v>0</v>
      </c>
      <c r="G244" s="10">
        <v>2.8</v>
      </c>
      <c r="H244" s="8" t="s">
        <v>665</v>
      </c>
    </row>
    <row r="245" spans="1:8" ht="15" customHeight="1" x14ac:dyDescent="0.2">
      <c r="A245" s="8" t="s">
        <v>551</v>
      </c>
      <c r="B245" s="8" t="s">
        <v>552</v>
      </c>
      <c r="C245" s="10">
        <v>383</v>
      </c>
      <c r="D245" s="10">
        <v>383</v>
      </c>
      <c r="E245" s="10">
        <v>0</v>
      </c>
      <c r="F245" s="10">
        <v>0</v>
      </c>
      <c r="G245" s="10">
        <v>0</v>
      </c>
      <c r="H245" s="8" t="s">
        <v>668</v>
      </c>
    </row>
    <row r="246" spans="1:8" ht="15" customHeight="1" x14ac:dyDescent="0.2">
      <c r="A246" s="8" t="s">
        <v>601</v>
      </c>
      <c r="B246" s="8" t="s">
        <v>602</v>
      </c>
      <c r="C246" s="10">
        <v>18000</v>
      </c>
      <c r="D246" s="10">
        <v>2543.12</v>
      </c>
      <c r="E246" s="10">
        <v>0</v>
      </c>
      <c r="F246" s="10">
        <v>0</v>
      </c>
      <c r="G246" s="10">
        <v>15456.88</v>
      </c>
      <c r="H246" s="8" t="s">
        <v>687</v>
      </c>
    </row>
    <row r="247" spans="1:8" s="7" customFormat="1" ht="15" customHeight="1" x14ac:dyDescent="0.2">
      <c r="A247" s="9"/>
      <c r="B247" s="9" t="s">
        <v>654</v>
      </c>
      <c r="C247" s="12">
        <f>SUM(C191:C246)</f>
        <v>3395000.0000000005</v>
      </c>
      <c r="D247" s="12">
        <f t="shared" ref="D247:G247" si="2">SUM(D191:D246)</f>
        <v>2876720.7300000009</v>
      </c>
      <c r="E247" s="12">
        <f t="shared" si="2"/>
        <v>170112.22999999998</v>
      </c>
      <c r="F247" s="12">
        <f t="shared" si="2"/>
        <v>6600</v>
      </c>
      <c r="G247" s="12">
        <f t="shared" si="2"/>
        <v>341567.04</v>
      </c>
      <c r="H247" s="9"/>
    </row>
    <row r="249" spans="1:8" ht="15" customHeight="1" x14ac:dyDescent="0.2">
      <c r="A249" s="8" t="s">
        <v>192</v>
      </c>
      <c r="B249" s="9" t="s">
        <v>193</v>
      </c>
      <c r="C249" s="10">
        <v>291262.14</v>
      </c>
      <c r="D249" s="10">
        <v>291262.14</v>
      </c>
      <c r="E249" s="10">
        <v>0</v>
      </c>
      <c r="F249" s="10">
        <v>0</v>
      </c>
      <c r="G249" s="11">
        <v>0</v>
      </c>
      <c r="H249" s="8" t="s">
        <v>672</v>
      </c>
    </row>
    <row r="250" spans="1:8" ht="15" customHeight="1" x14ac:dyDescent="0.2">
      <c r="A250" s="8" t="s">
        <v>649</v>
      </c>
      <c r="B250" s="8" t="s">
        <v>650</v>
      </c>
      <c r="C250" s="10">
        <v>14645.04</v>
      </c>
      <c r="D250" s="10">
        <v>14645.04</v>
      </c>
      <c r="E250" s="10">
        <v>0</v>
      </c>
      <c r="F250" s="10">
        <v>0</v>
      </c>
      <c r="G250" s="10">
        <v>0</v>
      </c>
      <c r="H250" s="8" t="s">
        <v>679</v>
      </c>
    </row>
    <row r="251" spans="1:8" ht="15" customHeight="1" x14ac:dyDescent="0.2">
      <c r="A251" s="8" t="s">
        <v>194</v>
      </c>
      <c r="B251" s="8" t="s">
        <v>195</v>
      </c>
      <c r="C251" s="10">
        <v>3345.38</v>
      </c>
      <c r="D251" s="10">
        <v>3345.38</v>
      </c>
      <c r="E251" s="10">
        <v>0</v>
      </c>
      <c r="F251" s="10">
        <v>0</v>
      </c>
      <c r="G251" s="10">
        <v>0</v>
      </c>
      <c r="H251" s="8" t="s">
        <v>672</v>
      </c>
    </row>
    <row r="252" spans="1:8" ht="15" customHeight="1" x14ac:dyDescent="0.2">
      <c r="A252" s="8" t="s">
        <v>196</v>
      </c>
      <c r="B252" s="8" t="s">
        <v>197</v>
      </c>
      <c r="C252" s="10">
        <v>4228.0200000000004</v>
      </c>
      <c r="D252" s="10">
        <v>4228.0200000000004</v>
      </c>
      <c r="E252" s="10">
        <v>0</v>
      </c>
      <c r="F252" s="10">
        <v>0</v>
      </c>
      <c r="G252" s="10">
        <v>0</v>
      </c>
      <c r="H252" s="8"/>
    </row>
    <row r="253" spans="1:8" ht="15" customHeight="1" x14ac:dyDescent="0.2">
      <c r="A253" s="8" t="s">
        <v>344</v>
      </c>
      <c r="B253" s="8" t="s">
        <v>345</v>
      </c>
      <c r="C253" s="10">
        <v>225000</v>
      </c>
      <c r="D253" s="10">
        <v>173487.75</v>
      </c>
      <c r="E253" s="10">
        <v>26432.55</v>
      </c>
      <c r="F253" s="10">
        <v>0</v>
      </c>
      <c r="G253" s="10">
        <v>25079.7</v>
      </c>
      <c r="H253" s="8" t="s">
        <v>688</v>
      </c>
    </row>
    <row r="254" spans="1:8" ht="15" customHeight="1" x14ac:dyDescent="0.2">
      <c r="A254" s="8" t="s">
        <v>370</v>
      </c>
      <c r="B254" s="8" t="s">
        <v>371</v>
      </c>
      <c r="C254" s="10">
        <v>423881</v>
      </c>
      <c r="D254" s="10">
        <v>283740.26</v>
      </c>
      <c r="E254" s="10">
        <v>2916</v>
      </c>
      <c r="F254" s="10">
        <v>0</v>
      </c>
      <c r="G254" s="10">
        <v>137224.74</v>
      </c>
      <c r="H254" s="8" t="s">
        <v>677</v>
      </c>
    </row>
    <row r="255" spans="1:8" ht="15" customHeight="1" x14ac:dyDescent="0.2">
      <c r="A255" s="8" t="s">
        <v>445</v>
      </c>
      <c r="B255" s="8" t="s">
        <v>446</v>
      </c>
      <c r="C255" s="10">
        <v>842638.42</v>
      </c>
      <c r="D255" s="10">
        <v>202600</v>
      </c>
      <c r="E255" s="10">
        <v>376945.98</v>
      </c>
      <c r="F255" s="10">
        <v>0</v>
      </c>
      <c r="G255" s="10">
        <v>263092.44</v>
      </c>
      <c r="H255" s="8" t="s">
        <v>661</v>
      </c>
    </row>
    <row r="256" spans="1:8" s="7" customFormat="1" ht="15" customHeight="1" x14ac:dyDescent="0.2">
      <c r="A256" s="9"/>
      <c r="B256" s="9" t="s">
        <v>655</v>
      </c>
      <c r="C256" s="12">
        <f>SUM(C249:C255)</f>
        <v>1805000</v>
      </c>
      <c r="D256" s="12">
        <f t="shared" ref="D256:G256" si="3">SUM(D249:D255)</f>
        <v>973308.59000000008</v>
      </c>
      <c r="E256" s="12">
        <f t="shared" si="3"/>
        <v>406294.52999999997</v>
      </c>
      <c r="F256" s="12">
        <f t="shared" si="3"/>
        <v>0</v>
      </c>
      <c r="G256" s="12">
        <f t="shared" si="3"/>
        <v>425396.88</v>
      </c>
      <c r="H256" s="9"/>
    </row>
    <row r="258" spans="1:8" ht="15" customHeight="1" x14ac:dyDescent="0.2">
      <c r="A258" s="8" t="s">
        <v>453</v>
      </c>
      <c r="B258" s="9" t="s">
        <v>454</v>
      </c>
      <c r="C258" s="10">
        <v>692902.31</v>
      </c>
      <c r="D258" s="10">
        <v>79.33</v>
      </c>
      <c r="E258" s="10">
        <v>0</v>
      </c>
      <c r="F258" s="10">
        <v>0</v>
      </c>
      <c r="G258" s="11">
        <v>692822.98</v>
      </c>
      <c r="H258" s="8" t="s">
        <v>683</v>
      </c>
    </row>
    <row r="259" spans="1:8" ht="15" customHeight="1" x14ac:dyDescent="0.2">
      <c r="A259" s="8" t="s">
        <v>465</v>
      </c>
      <c r="B259" s="8" t="s">
        <v>466</v>
      </c>
      <c r="C259" s="10">
        <v>345340</v>
      </c>
      <c r="D259" s="10">
        <v>308816.98</v>
      </c>
      <c r="E259" s="10">
        <v>31951.7</v>
      </c>
      <c r="F259" s="10">
        <v>0</v>
      </c>
      <c r="G259" s="10">
        <v>4571.32</v>
      </c>
      <c r="H259" s="8" t="s">
        <v>686</v>
      </c>
    </row>
    <row r="260" spans="1:8" ht="15" customHeight="1" x14ac:dyDescent="0.2">
      <c r="A260" s="8" t="s">
        <v>495</v>
      </c>
      <c r="B260" s="8" t="s">
        <v>496</v>
      </c>
      <c r="C260" s="10">
        <v>13390</v>
      </c>
      <c r="D260" s="10">
        <v>390</v>
      </c>
      <c r="E260" s="10">
        <v>0</v>
      </c>
      <c r="F260" s="10">
        <v>0</v>
      </c>
      <c r="G260" s="10">
        <v>13000</v>
      </c>
      <c r="H260" s="8" t="s">
        <v>661</v>
      </c>
    </row>
    <row r="261" spans="1:8" ht="15" customHeight="1" x14ac:dyDescent="0.2">
      <c r="A261" s="8" t="s">
        <v>497</v>
      </c>
      <c r="B261" s="8" t="s">
        <v>498</v>
      </c>
      <c r="C261" s="10">
        <v>3509.32</v>
      </c>
      <c r="D261" s="10">
        <v>3202.21</v>
      </c>
      <c r="E261" s="10">
        <v>0</v>
      </c>
      <c r="F261" s="10">
        <v>0</v>
      </c>
      <c r="G261" s="10">
        <v>307.11</v>
      </c>
      <c r="H261" s="8" t="s">
        <v>666</v>
      </c>
    </row>
    <row r="262" spans="1:8" ht="15" customHeight="1" x14ac:dyDescent="0.2">
      <c r="A262" s="8" t="s">
        <v>499</v>
      </c>
      <c r="B262" s="8" t="s">
        <v>500</v>
      </c>
      <c r="C262" s="10">
        <v>52363.46</v>
      </c>
      <c r="D262" s="10">
        <v>3858.85</v>
      </c>
      <c r="E262" s="10">
        <v>28995</v>
      </c>
      <c r="F262" s="10">
        <v>0</v>
      </c>
      <c r="G262" s="10">
        <v>19509.61</v>
      </c>
      <c r="H262" s="8" t="s">
        <v>668</v>
      </c>
    </row>
    <row r="263" spans="1:8" ht="15" customHeight="1" x14ac:dyDescent="0.2">
      <c r="A263" s="8" t="s">
        <v>501</v>
      </c>
      <c r="B263" s="8" t="s">
        <v>502</v>
      </c>
      <c r="C263" s="10">
        <v>14789.73</v>
      </c>
      <c r="D263" s="10">
        <v>14789.73</v>
      </c>
      <c r="E263" s="10">
        <v>0</v>
      </c>
      <c r="F263" s="10">
        <v>0</v>
      </c>
      <c r="G263" s="10">
        <v>0</v>
      </c>
      <c r="H263" s="8" t="s">
        <v>667</v>
      </c>
    </row>
    <row r="264" spans="1:8" ht="15" customHeight="1" x14ac:dyDescent="0.2">
      <c r="A264" s="8" t="s">
        <v>511</v>
      </c>
      <c r="B264" s="8" t="s">
        <v>512</v>
      </c>
      <c r="C264" s="10">
        <v>28590.34</v>
      </c>
      <c r="D264" s="10">
        <v>26435.85</v>
      </c>
      <c r="E264" s="10">
        <v>0</v>
      </c>
      <c r="F264" s="10">
        <v>0</v>
      </c>
      <c r="G264" s="10">
        <v>2154.4899999999998</v>
      </c>
      <c r="H264" s="8" t="s">
        <v>666</v>
      </c>
    </row>
    <row r="265" spans="1:8" ht="15" customHeight="1" x14ac:dyDescent="0.2">
      <c r="A265" s="8" t="s">
        <v>513</v>
      </c>
      <c r="B265" s="8" t="s">
        <v>514</v>
      </c>
      <c r="C265" s="10">
        <v>54105.9</v>
      </c>
      <c r="D265" s="10">
        <v>46593.599999999999</v>
      </c>
      <c r="E265" s="10">
        <v>4406.3999999999996</v>
      </c>
      <c r="F265" s="10">
        <v>0</v>
      </c>
      <c r="G265" s="10">
        <v>3105.9</v>
      </c>
      <c r="H265" s="8" t="s">
        <v>661</v>
      </c>
    </row>
    <row r="266" spans="1:8" ht="15" customHeight="1" x14ac:dyDescent="0.2">
      <c r="A266" s="8" t="s">
        <v>519</v>
      </c>
      <c r="B266" s="8" t="s">
        <v>520</v>
      </c>
      <c r="C266" s="10">
        <v>24837.4</v>
      </c>
      <c r="D266" s="10">
        <v>723.42</v>
      </c>
      <c r="E266" s="10">
        <v>21980</v>
      </c>
      <c r="F266" s="10">
        <v>0</v>
      </c>
      <c r="G266" s="10">
        <v>2133.98</v>
      </c>
      <c r="H266" s="8" t="s">
        <v>676</v>
      </c>
    </row>
    <row r="267" spans="1:8" ht="15" customHeight="1" x14ac:dyDescent="0.2">
      <c r="A267" s="8" t="s">
        <v>523</v>
      </c>
      <c r="B267" s="8" t="s">
        <v>524</v>
      </c>
      <c r="C267" s="10">
        <v>170000</v>
      </c>
      <c r="D267" s="10">
        <v>9733.4599999999991</v>
      </c>
      <c r="E267" s="10">
        <v>154618</v>
      </c>
      <c r="F267" s="10">
        <v>0</v>
      </c>
      <c r="G267" s="10">
        <v>5648.54</v>
      </c>
      <c r="H267" s="8" t="s">
        <v>686</v>
      </c>
    </row>
    <row r="268" spans="1:8" ht="15" customHeight="1" x14ac:dyDescent="0.2">
      <c r="A268" s="8" t="s">
        <v>525</v>
      </c>
      <c r="B268" s="8" t="s">
        <v>526</v>
      </c>
      <c r="C268" s="10">
        <v>140000</v>
      </c>
      <c r="D268" s="10">
        <v>22137.67</v>
      </c>
      <c r="E268" s="10">
        <v>114940</v>
      </c>
      <c r="F268" s="10">
        <v>0</v>
      </c>
      <c r="G268" s="10">
        <v>2922.33</v>
      </c>
      <c r="H268" s="8" t="s">
        <v>686</v>
      </c>
    </row>
    <row r="269" spans="1:8" ht="15" customHeight="1" x14ac:dyDescent="0.2">
      <c r="A269" s="8" t="s">
        <v>527</v>
      </c>
      <c r="B269" s="8" t="s">
        <v>528</v>
      </c>
      <c r="C269" s="10">
        <v>206485.39</v>
      </c>
      <c r="D269" s="10">
        <v>73066.59</v>
      </c>
      <c r="E269" s="10">
        <v>47816</v>
      </c>
      <c r="F269" s="10">
        <v>0</v>
      </c>
      <c r="G269" s="10">
        <v>85602.8</v>
      </c>
      <c r="H269" s="8" t="s">
        <v>672</v>
      </c>
    </row>
    <row r="270" spans="1:8" ht="15" customHeight="1" x14ac:dyDescent="0.2">
      <c r="A270" s="8" t="s">
        <v>529</v>
      </c>
      <c r="B270" s="8" t="s">
        <v>530</v>
      </c>
      <c r="C270" s="10">
        <v>356895</v>
      </c>
      <c r="D270" s="10">
        <v>0</v>
      </c>
      <c r="E270" s="10">
        <v>0</v>
      </c>
      <c r="F270" s="10">
        <v>0</v>
      </c>
      <c r="G270" s="10">
        <v>356895</v>
      </c>
      <c r="H270" s="8" t="s">
        <v>661</v>
      </c>
    </row>
    <row r="271" spans="1:8" ht="15" customHeight="1" x14ac:dyDescent="0.2">
      <c r="A271" s="8" t="s">
        <v>531</v>
      </c>
      <c r="B271" s="8" t="s">
        <v>532</v>
      </c>
      <c r="C271" s="10">
        <v>246990.29</v>
      </c>
      <c r="D271" s="10">
        <v>0</v>
      </c>
      <c r="E271" s="10">
        <v>0</v>
      </c>
      <c r="F271" s="10">
        <v>0</v>
      </c>
      <c r="G271" s="10">
        <v>246990.29</v>
      </c>
      <c r="H271" s="8" t="s">
        <v>662</v>
      </c>
    </row>
    <row r="272" spans="1:8" ht="15" customHeight="1" x14ac:dyDescent="0.2">
      <c r="A272" s="8" t="s">
        <v>537</v>
      </c>
      <c r="B272" s="8" t="s">
        <v>538</v>
      </c>
      <c r="C272" s="10">
        <v>11899.33</v>
      </c>
      <c r="D272" s="10">
        <v>5852.5</v>
      </c>
      <c r="E272" s="10">
        <v>2758.61</v>
      </c>
      <c r="F272" s="10">
        <v>0</v>
      </c>
      <c r="G272" s="10">
        <v>3288.22</v>
      </c>
      <c r="H272" s="8" t="s">
        <v>663</v>
      </c>
    </row>
    <row r="273" spans="1:8" ht="15" customHeight="1" x14ac:dyDescent="0.2">
      <c r="A273" s="8" t="s">
        <v>541</v>
      </c>
      <c r="B273" s="8" t="s">
        <v>542</v>
      </c>
      <c r="C273" s="10">
        <v>379065.75</v>
      </c>
      <c r="D273" s="10">
        <v>13040.75</v>
      </c>
      <c r="E273" s="10">
        <v>3000</v>
      </c>
      <c r="F273" s="10">
        <v>0</v>
      </c>
      <c r="G273" s="10">
        <v>363025</v>
      </c>
      <c r="H273" s="8" t="s">
        <v>661</v>
      </c>
    </row>
    <row r="274" spans="1:8" ht="15" customHeight="1" x14ac:dyDescent="0.2">
      <c r="A274" s="8" t="s">
        <v>543</v>
      </c>
      <c r="B274" s="8" t="s">
        <v>544</v>
      </c>
      <c r="C274" s="10">
        <v>42070.35</v>
      </c>
      <c r="D274" s="10">
        <v>14945.35</v>
      </c>
      <c r="E274" s="10">
        <v>25230</v>
      </c>
      <c r="F274" s="10">
        <v>0</v>
      </c>
      <c r="G274" s="10">
        <v>1895</v>
      </c>
      <c r="H274" s="8" t="s">
        <v>672</v>
      </c>
    </row>
    <row r="275" spans="1:8" ht="15" customHeight="1" x14ac:dyDescent="0.2">
      <c r="A275" s="8" t="s">
        <v>547</v>
      </c>
      <c r="B275" s="8" t="s">
        <v>548</v>
      </c>
      <c r="C275" s="10">
        <v>162845.45000000001</v>
      </c>
      <c r="D275" s="10">
        <v>152633.07</v>
      </c>
      <c r="E275" s="10">
        <v>0</v>
      </c>
      <c r="F275" s="10">
        <v>0</v>
      </c>
      <c r="G275" s="10">
        <v>10212.379999999999</v>
      </c>
      <c r="H275" s="8" t="s">
        <v>662</v>
      </c>
    </row>
    <row r="276" spans="1:8" ht="15" customHeight="1" x14ac:dyDescent="0.2">
      <c r="A276" s="8" t="s">
        <v>32</v>
      </c>
      <c r="B276" s="8" t="s">
        <v>33</v>
      </c>
      <c r="C276" s="10">
        <v>28750.7</v>
      </c>
      <c r="D276" s="10">
        <v>1028.8399999999999</v>
      </c>
      <c r="E276" s="10">
        <v>27393.89</v>
      </c>
      <c r="F276" s="10">
        <v>0</v>
      </c>
      <c r="G276" s="10">
        <v>327.97</v>
      </c>
      <c r="H276" s="8" t="s">
        <v>670</v>
      </c>
    </row>
    <row r="277" spans="1:8" ht="15" customHeight="1" x14ac:dyDescent="0.2">
      <c r="A277" s="8" t="s">
        <v>549</v>
      </c>
      <c r="B277" s="8" t="s">
        <v>550</v>
      </c>
      <c r="C277" s="10">
        <v>6407.12</v>
      </c>
      <c r="D277" s="10">
        <v>186.62</v>
      </c>
      <c r="E277" s="10">
        <v>4665</v>
      </c>
      <c r="F277" s="10">
        <v>0</v>
      </c>
      <c r="G277" s="10">
        <v>1555.5</v>
      </c>
      <c r="H277" s="8" t="s">
        <v>661</v>
      </c>
    </row>
    <row r="278" spans="1:8" ht="15" customHeight="1" x14ac:dyDescent="0.2">
      <c r="A278" s="8" t="s">
        <v>553</v>
      </c>
      <c r="B278" s="8" t="s">
        <v>554</v>
      </c>
      <c r="C278" s="10">
        <v>95176.33</v>
      </c>
      <c r="D278" s="10">
        <v>29016.37</v>
      </c>
      <c r="E278" s="10">
        <v>54409.63</v>
      </c>
      <c r="F278" s="10">
        <v>0</v>
      </c>
      <c r="G278" s="10">
        <v>11750.33</v>
      </c>
      <c r="H278" s="8" t="s">
        <v>672</v>
      </c>
    </row>
    <row r="279" spans="1:8" ht="15" customHeight="1" x14ac:dyDescent="0.2">
      <c r="A279" s="8" t="s">
        <v>555</v>
      </c>
      <c r="B279" s="8" t="s">
        <v>556</v>
      </c>
      <c r="C279" s="10">
        <v>9717.2800000000007</v>
      </c>
      <c r="D279" s="10">
        <v>8628.23</v>
      </c>
      <c r="E279" s="10">
        <v>0</v>
      </c>
      <c r="F279" s="10">
        <v>0</v>
      </c>
      <c r="G279" s="10">
        <v>1089.05</v>
      </c>
      <c r="H279" s="8" t="s">
        <v>661</v>
      </c>
    </row>
    <row r="280" spans="1:8" ht="15" customHeight="1" x14ac:dyDescent="0.2">
      <c r="A280" s="8" t="s">
        <v>557</v>
      </c>
      <c r="B280" s="8" t="s">
        <v>558</v>
      </c>
      <c r="C280" s="10">
        <v>56650</v>
      </c>
      <c r="D280" s="10">
        <v>1650</v>
      </c>
      <c r="E280" s="10">
        <v>22500</v>
      </c>
      <c r="F280" s="10">
        <v>0</v>
      </c>
      <c r="G280" s="10">
        <v>32500</v>
      </c>
      <c r="H280" s="8" t="s">
        <v>689</v>
      </c>
    </row>
    <row r="281" spans="1:8" ht="15" customHeight="1" x14ac:dyDescent="0.2">
      <c r="A281" s="8" t="s">
        <v>559</v>
      </c>
      <c r="B281" s="8" t="s">
        <v>560</v>
      </c>
      <c r="C281" s="10">
        <v>49965</v>
      </c>
      <c r="D281" s="10">
        <v>38087.29</v>
      </c>
      <c r="E281" s="10">
        <v>2000</v>
      </c>
      <c r="F281" s="10">
        <v>0</v>
      </c>
      <c r="G281" s="10">
        <v>9877.7099999999991</v>
      </c>
      <c r="H281" s="8" t="s">
        <v>662</v>
      </c>
    </row>
    <row r="282" spans="1:8" ht="15" customHeight="1" x14ac:dyDescent="0.2">
      <c r="A282" s="8" t="s">
        <v>561</v>
      </c>
      <c r="B282" s="8" t="s">
        <v>562</v>
      </c>
      <c r="C282" s="10">
        <v>7671.51</v>
      </c>
      <c r="D282" s="10">
        <v>7672.38</v>
      </c>
      <c r="E282" s="10">
        <v>0</v>
      </c>
      <c r="F282" s="10">
        <v>0</v>
      </c>
      <c r="G282" s="10">
        <v>-0.87</v>
      </c>
      <c r="H282" s="8" t="s">
        <v>686</v>
      </c>
    </row>
    <row r="283" spans="1:8" ht="15" customHeight="1" x14ac:dyDescent="0.2">
      <c r="A283" s="8" t="s">
        <v>563</v>
      </c>
      <c r="B283" s="8" t="s">
        <v>564</v>
      </c>
      <c r="C283" s="10">
        <v>112315.32</v>
      </c>
      <c r="D283" s="10">
        <v>3271.32</v>
      </c>
      <c r="E283" s="10">
        <v>109044</v>
      </c>
      <c r="F283" s="10">
        <v>0</v>
      </c>
      <c r="G283" s="10">
        <v>0</v>
      </c>
      <c r="H283" s="8" t="s">
        <v>661</v>
      </c>
    </row>
    <row r="284" spans="1:8" ht="15" customHeight="1" x14ac:dyDescent="0.2">
      <c r="A284" s="8" t="s">
        <v>565</v>
      </c>
      <c r="B284" s="8" t="s">
        <v>566</v>
      </c>
      <c r="C284" s="10">
        <v>10235.76</v>
      </c>
      <c r="D284" s="10">
        <v>10235.76</v>
      </c>
      <c r="E284" s="10">
        <v>0</v>
      </c>
      <c r="F284" s="10">
        <v>0</v>
      </c>
      <c r="G284" s="10">
        <v>0</v>
      </c>
      <c r="H284" s="8" t="s">
        <v>662</v>
      </c>
    </row>
    <row r="285" spans="1:8" ht="15" customHeight="1" x14ac:dyDescent="0.2">
      <c r="A285" s="8" t="s">
        <v>567</v>
      </c>
      <c r="B285" s="8" t="s">
        <v>568</v>
      </c>
      <c r="C285" s="10">
        <v>27604</v>
      </c>
      <c r="D285" s="10">
        <v>25365.08</v>
      </c>
      <c r="E285" s="10">
        <v>0</v>
      </c>
      <c r="F285" s="10">
        <v>0</v>
      </c>
      <c r="G285" s="10">
        <v>2238.92</v>
      </c>
      <c r="H285" s="8" t="s">
        <v>662</v>
      </c>
    </row>
    <row r="286" spans="1:8" ht="15" customHeight="1" x14ac:dyDescent="0.2">
      <c r="A286" s="8" t="s">
        <v>569</v>
      </c>
      <c r="B286" s="8" t="s">
        <v>570</v>
      </c>
      <c r="C286" s="10">
        <v>11541.12</v>
      </c>
      <c r="D286" s="10">
        <v>11541.12</v>
      </c>
      <c r="E286" s="10">
        <v>0</v>
      </c>
      <c r="F286" s="10">
        <v>0</v>
      </c>
      <c r="G286" s="10">
        <v>0</v>
      </c>
      <c r="H286" s="8" t="s">
        <v>662</v>
      </c>
    </row>
    <row r="287" spans="1:8" ht="15" customHeight="1" x14ac:dyDescent="0.2">
      <c r="A287" s="8" t="s">
        <v>571</v>
      </c>
      <c r="B287" s="8" t="s">
        <v>572</v>
      </c>
      <c r="C287" s="10">
        <v>3211</v>
      </c>
      <c r="D287" s="10">
        <v>2881.04</v>
      </c>
      <c r="E287" s="10">
        <v>0</v>
      </c>
      <c r="F287" s="10">
        <v>0</v>
      </c>
      <c r="G287" s="10">
        <v>329.96</v>
      </c>
      <c r="H287" s="8" t="s">
        <v>665</v>
      </c>
    </row>
    <row r="288" spans="1:8" ht="15" customHeight="1" x14ac:dyDescent="0.2">
      <c r="A288" s="8" t="s">
        <v>573</v>
      </c>
      <c r="B288" s="8" t="s">
        <v>574</v>
      </c>
      <c r="C288" s="10">
        <v>1431</v>
      </c>
      <c r="D288" s="10">
        <v>1169.1400000000001</v>
      </c>
      <c r="E288" s="10">
        <v>0</v>
      </c>
      <c r="F288" s="10">
        <v>0</v>
      </c>
      <c r="G288" s="10">
        <v>261.86</v>
      </c>
      <c r="H288" s="8" t="s">
        <v>665</v>
      </c>
    </row>
    <row r="289" spans="1:8" ht="15" customHeight="1" x14ac:dyDescent="0.2">
      <c r="A289" s="8" t="s">
        <v>575</v>
      </c>
      <c r="B289" s="8" t="s">
        <v>576</v>
      </c>
      <c r="C289" s="10">
        <v>4074.5</v>
      </c>
      <c r="D289" s="10">
        <v>3253.69</v>
      </c>
      <c r="E289" s="10">
        <v>0</v>
      </c>
      <c r="F289" s="10">
        <v>0</v>
      </c>
      <c r="G289" s="10">
        <v>820.81</v>
      </c>
      <c r="H289" s="8" t="s">
        <v>665</v>
      </c>
    </row>
    <row r="290" spans="1:8" ht="15" customHeight="1" x14ac:dyDescent="0.2">
      <c r="A290" s="8" t="s">
        <v>577</v>
      </c>
      <c r="B290" s="8" t="s">
        <v>578</v>
      </c>
      <c r="C290" s="10">
        <v>1873</v>
      </c>
      <c r="D290" s="10">
        <v>1631.31</v>
      </c>
      <c r="E290" s="10">
        <v>0</v>
      </c>
      <c r="F290" s="10">
        <v>0</v>
      </c>
      <c r="G290" s="10">
        <v>241.69</v>
      </c>
      <c r="H290" s="8" t="s">
        <v>665</v>
      </c>
    </row>
    <row r="291" spans="1:8" ht="15" customHeight="1" x14ac:dyDescent="0.2">
      <c r="A291" s="8" t="s">
        <v>579</v>
      </c>
      <c r="B291" s="8" t="s">
        <v>580</v>
      </c>
      <c r="C291" s="10">
        <v>1928.2</v>
      </c>
      <c r="D291" s="10">
        <v>1722.48</v>
      </c>
      <c r="E291" s="10">
        <v>0</v>
      </c>
      <c r="F291" s="10">
        <v>0</v>
      </c>
      <c r="G291" s="10">
        <v>205.72</v>
      </c>
      <c r="H291" s="8" t="s">
        <v>665</v>
      </c>
    </row>
    <row r="292" spans="1:8" ht="15" customHeight="1" x14ac:dyDescent="0.2">
      <c r="A292" s="8" t="s">
        <v>581</v>
      </c>
      <c r="B292" s="8" t="s">
        <v>582</v>
      </c>
      <c r="C292" s="10">
        <v>302511</v>
      </c>
      <c r="D292" s="10">
        <v>8811</v>
      </c>
      <c r="E292" s="10">
        <v>0</v>
      </c>
      <c r="F292" s="10">
        <v>0</v>
      </c>
      <c r="G292" s="10">
        <v>293700</v>
      </c>
      <c r="H292" s="8" t="s">
        <v>664</v>
      </c>
    </row>
    <row r="293" spans="1:8" ht="15" customHeight="1" x14ac:dyDescent="0.2">
      <c r="A293" s="8" t="s">
        <v>583</v>
      </c>
      <c r="B293" s="8" t="s">
        <v>584</v>
      </c>
      <c r="C293" s="10">
        <v>654</v>
      </c>
      <c r="D293" s="10">
        <v>550.36</v>
      </c>
      <c r="E293" s="10">
        <v>0</v>
      </c>
      <c r="F293" s="10">
        <v>0</v>
      </c>
      <c r="G293" s="10">
        <v>103.64</v>
      </c>
      <c r="H293" s="8" t="s">
        <v>665</v>
      </c>
    </row>
    <row r="294" spans="1:8" ht="15" customHeight="1" x14ac:dyDescent="0.2">
      <c r="A294" s="8" t="s">
        <v>585</v>
      </c>
      <c r="B294" s="8" t="s">
        <v>586</v>
      </c>
      <c r="C294" s="10">
        <v>46448</v>
      </c>
      <c r="D294" s="10">
        <v>40459.68</v>
      </c>
      <c r="E294" s="10">
        <v>0</v>
      </c>
      <c r="F294" s="10">
        <v>0</v>
      </c>
      <c r="G294" s="10">
        <v>5988.32</v>
      </c>
      <c r="H294" s="8" t="s">
        <v>662</v>
      </c>
    </row>
    <row r="295" spans="1:8" ht="15" customHeight="1" x14ac:dyDescent="0.2">
      <c r="A295" s="8" t="s">
        <v>587</v>
      </c>
      <c r="B295" s="8" t="s">
        <v>588</v>
      </c>
      <c r="C295" s="10">
        <v>74160</v>
      </c>
      <c r="D295" s="10">
        <v>11986.65</v>
      </c>
      <c r="E295" s="10">
        <v>26620</v>
      </c>
      <c r="F295" s="10">
        <v>0</v>
      </c>
      <c r="G295" s="10">
        <v>35553.35</v>
      </c>
      <c r="H295" s="8" t="s">
        <v>664</v>
      </c>
    </row>
    <row r="296" spans="1:8" ht="15" customHeight="1" x14ac:dyDescent="0.2">
      <c r="A296" s="8" t="s">
        <v>589</v>
      </c>
      <c r="B296" s="8" t="s">
        <v>590</v>
      </c>
      <c r="C296" s="10">
        <v>32529.17</v>
      </c>
      <c r="D296" s="10">
        <v>24564.45</v>
      </c>
      <c r="E296" s="10">
        <v>0</v>
      </c>
      <c r="F296" s="10">
        <v>0</v>
      </c>
      <c r="G296" s="10">
        <v>7964.72</v>
      </c>
      <c r="H296" s="8" t="s">
        <v>661</v>
      </c>
    </row>
    <row r="297" spans="1:8" ht="15" customHeight="1" x14ac:dyDescent="0.2">
      <c r="A297" s="8" t="s">
        <v>591</v>
      </c>
      <c r="B297" s="8" t="s">
        <v>592</v>
      </c>
      <c r="C297" s="10">
        <v>19071.79</v>
      </c>
      <c r="D297" s="10">
        <v>17412.009999999998</v>
      </c>
      <c r="E297" s="10">
        <v>0</v>
      </c>
      <c r="F297" s="10">
        <v>0</v>
      </c>
      <c r="G297" s="10">
        <v>1659.78</v>
      </c>
      <c r="H297" s="8" t="s">
        <v>686</v>
      </c>
    </row>
    <row r="298" spans="1:8" ht="15" customHeight="1" x14ac:dyDescent="0.2">
      <c r="A298" s="8" t="s">
        <v>593</v>
      </c>
      <c r="B298" s="8" t="s">
        <v>594</v>
      </c>
      <c r="C298" s="10">
        <v>4148</v>
      </c>
      <c r="D298" s="10">
        <v>3569.33</v>
      </c>
      <c r="E298" s="10">
        <v>0</v>
      </c>
      <c r="F298" s="10">
        <v>0</v>
      </c>
      <c r="G298" s="10">
        <v>578.66999999999996</v>
      </c>
      <c r="H298" s="8" t="s">
        <v>665</v>
      </c>
    </row>
    <row r="299" spans="1:8" ht="15" customHeight="1" x14ac:dyDescent="0.2">
      <c r="A299" s="8" t="s">
        <v>595</v>
      </c>
      <c r="B299" s="8" t="s">
        <v>596</v>
      </c>
      <c r="C299" s="10">
        <v>38812.67</v>
      </c>
      <c r="D299" s="10">
        <v>8799.9699999999993</v>
      </c>
      <c r="E299" s="10">
        <v>29404</v>
      </c>
      <c r="F299" s="10">
        <v>0</v>
      </c>
      <c r="G299" s="10">
        <v>608.70000000000005</v>
      </c>
      <c r="H299" s="8" t="s">
        <v>689</v>
      </c>
    </row>
    <row r="300" spans="1:8" ht="15" customHeight="1" x14ac:dyDescent="0.2">
      <c r="A300" s="8" t="s">
        <v>597</v>
      </c>
      <c r="B300" s="8" t="s">
        <v>598</v>
      </c>
      <c r="C300" s="10">
        <v>20682.830000000002</v>
      </c>
      <c r="D300" s="10">
        <v>17276.05</v>
      </c>
      <c r="E300" s="10">
        <v>0</v>
      </c>
      <c r="F300" s="10">
        <v>20437.66</v>
      </c>
      <c r="G300" s="10">
        <v>3651.95</v>
      </c>
      <c r="H300" s="8" t="s">
        <v>668</v>
      </c>
    </row>
    <row r="301" spans="1:8" ht="15" customHeight="1" x14ac:dyDescent="0.2">
      <c r="A301" s="8" t="s">
        <v>599</v>
      </c>
      <c r="B301" s="8" t="s">
        <v>600</v>
      </c>
      <c r="C301" s="10">
        <v>14986.5</v>
      </c>
      <c r="D301" s="10">
        <v>10261.5</v>
      </c>
      <c r="E301" s="10">
        <v>1925</v>
      </c>
      <c r="F301" s="10">
        <v>0</v>
      </c>
      <c r="G301" s="10">
        <v>2800</v>
      </c>
      <c r="H301" s="8" t="s">
        <v>661</v>
      </c>
    </row>
    <row r="302" spans="1:8" ht="15" customHeight="1" x14ac:dyDescent="0.2">
      <c r="A302" s="8" t="s">
        <v>645</v>
      </c>
      <c r="B302" s="8" t="s">
        <v>646</v>
      </c>
      <c r="C302" s="10">
        <v>46453</v>
      </c>
      <c r="D302" s="10">
        <v>29525</v>
      </c>
      <c r="E302" s="10">
        <v>0</v>
      </c>
      <c r="F302" s="10">
        <v>0</v>
      </c>
      <c r="G302" s="10">
        <v>16928</v>
      </c>
      <c r="H302" s="8" t="s">
        <v>664</v>
      </c>
    </row>
    <row r="303" spans="1:8" ht="15" customHeight="1" x14ac:dyDescent="0.2">
      <c r="A303" s="8" t="s">
        <v>603</v>
      </c>
      <c r="B303" s="8" t="s">
        <v>604</v>
      </c>
      <c r="C303" s="10">
        <v>23638.7</v>
      </c>
      <c r="D303" s="10">
        <v>21261.759999999998</v>
      </c>
      <c r="E303" s="10">
        <v>0</v>
      </c>
      <c r="F303" s="10">
        <v>0</v>
      </c>
      <c r="G303" s="10">
        <v>2376.94</v>
      </c>
      <c r="H303" s="8" t="s">
        <v>662</v>
      </c>
    </row>
    <row r="304" spans="1:8" ht="15" customHeight="1" x14ac:dyDescent="0.2">
      <c r="A304" s="8" t="s">
        <v>605</v>
      </c>
      <c r="B304" s="8" t="s">
        <v>606</v>
      </c>
      <c r="C304" s="10">
        <v>40640.31</v>
      </c>
      <c r="D304" s="10">
        <v>4897.1000000000004</v>
      </c>
      <c r="E304" s="10">
        <v>35743.21</v>
      </c>
      <c r="F304" s="10">
        <v>0</v>
      </c>
      <c r="G304" s="10">
        <v>0</v>
      </c>
      <c r="H304" s="8" t="s">
        <v>666</v>
      </c>
    </row>
    <row r="305" spans="1:8" ht="15" customHeight="1" x14ac:dyDescent="0.2">
      <c r="A305" s="8" t="s">
        <v>607</v>
      </c>
      <c r="B305" s="8" t="s">
        <v>608</v>
      </c>
      <c r="C305" s="10">
        <v>21686.55</v>
      </c>
      <c r="D305" s="10">
        <v>19341.54</v>
      </c>
      <c r="E305" s="10">
        <v>0</v>
      </c>
      <c r="F305" s="10">
        <v>0</v>
      </c>
      <c r="G305" s="10">
        <v>2345.0100000000002</v>
      </c>
      <c r="H305" s="8" t="s">
        <v>662</v>
      </c>
    </row>
    <row r="306" spans="1:8" ht="15" customHeight="1" x14ac:dyDescent="0.2">
      <c r="A306" s="8" t="s">
        <v>609</v>
      </c>
      <c r="B306" s="8" t="s">
        <v>610</v>
      </c>
      <c r="C306" s="10">
        <v>107789.98</v>
      </c>
      <c r="D306" s="10">
        <v>3139.51</v>
      </c>
      <c r="E306" s="10">
        <v>89119.08</v>
      </c>
      <c r="F306" s="10">
        <v>0</v>
      </c>
      <c r="G306" s="10">
        <v>15531.39</v>
      </c>
      <c r="H306" s="8" t="s">
        <v>661</v>
      </c>
    </row>
    <row r="307" spans="1:8" ht="15" customHeight="1" x14ac:dyDescent="0.2">
      <c r="A307" s="8" t="s">
        <v>611</v>
      </c>
      <c r="B307" s="8" t="s">
        <v>612</v>
      </c>
      <c r="C307" s="10">
        <v>52957.919999999998</v>
      </c>
      <c r="D307" s="10">
        <v>44633.58</v>
      </c>
      <c r="E307" s="10">
        <v>0</v>
      </c>
      <c r="F307" s="10">
        <v>0</v>
      </c>
      <c r="G307" s="10">
        <v>8324.34</v>
      </c>
      <c r="H307" s="8" t="s">
        <v>662</v>
      </c>
    </row>
    <row r="308" spans="1:8" ht="15" customHeight="1" x14ac:dyDescent="0.2">
      <c r="A308" s="8" t="s">
        <v>613</v>
      </c>
      <c r="B308" s="8" t="s">
        <v>614</v>
      </c>
      <c r="C308" s="10">
        <v>9011.0499999999993</v>
      </c>
      <c r="D308" s="10">
        <v>8594.4599999999991</v>
      </c>
      <c r="E308" s="10">
        <v>0</v>
      </c>
      <c r="F308" s="10">
        <v>0</v>
      </c>
      <c r="G308" s="10">
        <v>416.59</v>
      </c>
      <c r="H308" s="8" t="s">
        <v>666</v>
      </c>
    </row>
    <row r="309" spans="1:8" ht="15" customHeight="1" x14ac:dyDescent="0.2">
      <c r="A309" s="8" t="s">
        <v>615</v>
      </c>
      <c r="B309" s="8" t="s">
        <v>616</v>
      </c>
      <c r="C309" s="10">
        <v>13518.75</v>
      </c>
      <c r="D309" s="10">
        <v>393.75</v>
      </c>
      <c r="E309" s="10">
        <v>12500</v>
      </c>
      <c r="F309" s="10">
        <v>0</v>
      </c>
      <c r="G309" s="10">
        <v>625</v>
      </c>
      <c r="H309" s="8" t="s">
        <v>666</v>
      </c>
    </row>
    <row r="310" spans="1:8" ht="15" customHeight="1" x14ac:dyDescent="0.2">
      <c r="A310" s="8" t="s">
        <v>617</v>
      </c>
      <c r="B310" s="8" t="s">
        <v>618</v>
      </c>
      <c r="C310" s="10">
        <v>5847.84</v>
      </c>
      <c r="D310" s="10">
        <v>170.33</v>
      </c>
      <c r="E310" s="10">
        <v>4954.84</v>
      </c>
      <c r="F310" s="10">
        <v>0</v>
      </c>
      <c r="G310" s="10">
        <v>722.67</v>
      </c>
      <c r="H310" s="8" t="s">
        <v>662</v>
      </c>
    </row>
    <row r="311" spans="1:8" ht="15" customHeight="1" x14ac:dyDescent="0.2">
      <c r="A311" s="8" t="s">
        <v>619</v>
      </c>
      <c r="B311" s="8" t="s">
        <v>620</v>
      </c>
      <c r="C311" s="10">
        <v>124452.31</v>
      </c>
      <c r="D311" s="10">
        <v>2948.19</v>
      </c>
      <c r="E311" s="10">
        <v>44040</v>
      </c>
      <c r="F311" s="10">
        <v>48900</v>
      </c>
      <c r="G311" s="10">
        <v>28564.12</v>
      </c>
      <c r="H311" s="8" t="s">
        <v>662</v>
      </c>
    </row>
    <row r="312" spans="1:8" ht="15" customHeight="1" x14ac:dyDescent="0.2">
      <c r="A312" s="8" t="s">
        <v>621</v>
      </c>
      <c r="B312" s="8" t="s">
        <v>622</v>
      </c>
      <c r="C312" s="10">
        <v>161695</v>
      </c>
      <c r="D312" s="10">
        <v>709.6</v>
      </c>
      <c r="E312" s="10">
        <v>130701.36</v>
      </c>
      <c r="F312" s="10">
        <v>0</v>
      </c>
      <c r="G312" s="10">
        <v>30284.04</v>
      </c>
      <c r="H312" s="8" t="s">
        <v>662</v>
      </c>
    </row>
    <row r="313" spans="1:8" ht="15" customHeight="1" x14ac:dyDescent="0.2">
      <c r="A313" s="8" t="s">
        <v>623</v>
      </c>
      <c r="B313" s="8" t="s">
        <v>624</v>
      </c>
      <c r="C313" s="10">
        <v>5665</v>
      </c>
      <c r="D313" s="10">
        <v>2557.25</v>
      </c>
      <c r="E313" s="10">
        <v>0</v>
      </c>
      <c r="F313" s="10">
        <v>0</v>
      </c>
      <c r="G313" s="10">
        <v>3107.75</v>
      </c>
      <c r="H313" s="8" t="s">
        <v>686</v>
      </c>
    </row>
    <row r="314" spans="1:8" ht="15" customHeight="1" x14ac:dyDescent="0.2">
      <c r="A314" s="8" t="s">
        <v>625</v>
      </c>
      <c r="B314" s="8" t="s">
        <v>626</v>
      </c>
      <c r="C314" s="10">
        <v>13143</v>
      </c>
      <c r="D314" s="10">
        <v>6982.81</v>
      </c>
      <c r="E314" s="10">
        <v>0</v>
      </c>
      <c r="F314" s="10">
        <v>0</v>
      </c>
      <c r="G314" s="10">
        <v>6160.19</v>
      </c>
      <c r="H314" s="8" t="s">
        <v>662</v>
      </c>
    </row>
    <row r="315" spans="1:8" ht="15" customHeight="1" x14ac:dyDescent="0.2">
      <c r="A315" s="8" t="s">
        <v>627</v>
      </c>
      <c r="B315" s="8" t="s">
        <v>628</v>
      </c>
      <c r="C315" s="10">
        <v>2603.94</v>
      </c>
      <c r="D315" s="10">
        <v>2374.7800000000002</v>
      </c>
      <c r="E315" s="10">
        <v>0</v>
      </c>
      <c r="F315" s="10">
        <v>0</v>
      </c>
      <c r="G315" s="10">
        <v>229.16</v>
      </c>
      <c r="H315" s="8" t="s">
        <v>662</v>
      </c>
    </row>
    <row r="316" spans="1:8" ht="15" customHeight="1" x14ac:dyDescent="0.2">
      <c r="A316" s="8" t="s">
        <v>629</v>
      </c>
      <c r="B316" s="8" t="s">
        <v>630</v>
      </c>
      <c r="C316" s="10">
        <v>1030</v>
      </c>
      <c r="D316" s="10">
        <v>0</v>
      </c>
      <c r="E316" s="10">
        <v>0</v>
      </c>
      <c r="F316" s="10">
        <v>0</v>
      </c>
      <c r="G316" s="10">
        <v>1030</v>
      </c>
      <c r="H316" s="8" t="s">
        <v>686</v>
      </c>
    </row>
    <row r="317" spans="1:8" ht="15" customHeight="1" x14ac:dyDescent="0.2">
      <c r="A317" s="8" t="s">
        <v>631</v>
      </c>
      <c r="B317" s="8" t="s">
        <v>632</v>
      </c>
      <c r="C317" s="10">
        <v>176505.94</v>
      </c>
      <c r="D317" s="10">
        <v>0</v>
      </c>
      <c r="E317" s="10">
        <v>127961.35</v>
      </c>
      <c r="F317" s="10">
        <v>0</v>
      </c>
      <c r="G317" s="10">
        <v>48544.59</v>
      </c>
      <c r="H317" s="8" t="s">
        <v>689</v>
      </c>
    </row>
    <row r="318" spans="1:8" ht="15" customHeight="1" x14ac:dyDescent="0.2">
      <c r="A318" s="8" t="s">
        <v>635</v>
      </c>
      <c r="B318" s="8" t="s">
        <v>636</v>
      </c>
      <c r="C318" s="10">
        <v>17878.740000000002</v>
      </c>
      <c r="D318" s="10">
        <v>0</v>
      </c>
      <c r="E318" s="10">
        <v>15850</v>
      </c>
      <c r="F318" s="10">
        <v>0</v>
      </c>
      <c r="G318" s="10">
        <v>2028.74</v>
      </c>
      <c r="H318" s="8" t="s">
        <v>686</v>
      </c>
    </row>
    <row r="319" spans="1:8" ht="15" customHeight="1" x14ac:dyDescent="0.2">
      <c r="A319" s="8" t="s">
        <v>637</v>
      </c>
      <c r="B319" s="8" t="s">
        <v>638</v>
      </c>
      <c r="C319" s="10">
        <v>53154.36</v>
      </c>
      <c r="D319" s="10">
        <v>0</v>
      </c>
      <c r="E319" s="10">
        <v>49148.75</v>
      </c>
      <c r="F319" s="10">
        <v>0</v>
      </c>
      <c r="G319" s="10">
        <v>4005.61</v>
      </c>
      <c r="H319" s="8" t="s">
        <v>666</v>
      </c>
    </row>
    <row r="320" spans="1:8" ht="15" customHeight="1" x14ac:dyDescent="0.2">
      <c r="A320" s="8" t="s">
        <v>641</v>
      </c>
      <c r="B320" s="8" t="s">
        <v>642</v>
      </c>
      <c r="C320" s="10">
        <v>26944</v>
      </c>
      <c r="D320" s="10">
        <v>0</v>
      </c>
      <c r="E320" s="10">
        <v>0</v>
      </c>
      <c r="F320" s="10">
        <v>0</v>
      </c>
      <c r="G320" s="10">
        <v>26944</v>
      </c>
      <c r="H320" s="8" t="s">
        <v>662</v>
      </c>
    </row>
    <row r="321" spans="1:8" ht="15" customHeight="1" x14ac:dyDescent="0.2">
      <c r="A321" s="8" t="s">
        <v>643</v>
      </c>
      <c r="B321" s="8" t="s">
        <v>644</v>
      </c>
      <c r="C321" s="10">
        <v>20630</v>
      </c>
      <c r="D321" s="10">
        <v>0</v>
      </c>
      <c r="E321" s="10">
        <v>0</v>
      </c>
      <c r="F321" s="10">
        <v>0</v>
      </c>
      <c r="G321" s="10">
        <v>20630</v>
      </c>
      <c r="H321" s="8" t="s">
        <v>662</v>
      </c>
    </row>
    <row r="322" spans="1:8" ht="15" customHeight="1" x14ac:dyDescent="0.2">
      <c r="A322" s="8" t="s">
        <v>7</v>
      </c>
      <c r="B322" s="8" t="s">
        <v>8</v>
      </c>
      <c r="C322" s="10">
        <v>2664</v>
      </c>
      <c r="D322" s="10">
        <v>0</v>
      </c>
      <c r="E322" s="10">
        <v>0</v>
      </c>
      <c r="F322" s="10">
        <v>0</v>
      </c>
      <c r="G322" s="10">
        <v>2664</v>
      </c>
      <c r="H322" s="8" t="s">
        <v>662</v>
      </c>
    </row>
    <row r="323" spans="1:8" ht="15" customHeight="1" x14ac:dyDescent="0.2">
      <c r="A323" s="8" t="s">
        <v>9</v>
      </c>
      <c r="B323" s="8" t="s">
        <v>10</v>
      </c>
      <c r="C323" s="10">
        <v>3326</v>
      </c>
      <c r="D323" s="10">
        <v>0</v>
      </c>
      <c r="E323" s="10">
        <v>0</v>
      </c>
      <c r="F323" s="10">
        <v>0</v>
      </c>
      <c r="G323" s="10">
        <v>3326</v>
      </c>
      <c r="H323" s="8" t="s">
        <v>662</v>
      </c>
    </row>
    <row r="324" spans="1:8" ht="15" customHeight="1" x14ac:dyDescent="0.2">
      <c r="A324" s="8" t="s">
        <v>11</v>
      </c>
      <c r="B324" s="8" t="s">
        <v>12</v>
      </c>
      <c r="C324" s="10">
        <v>3138.63</v>
      </c>
      <c r="D324" s="10">
        <v>0</v>
      </c>
      <c r="E324" s="10">
        <v>0</v>
      </c>
      <c r="F324" s="10">
        <v>0</v>
      </c>
      <c r="G324" s="10">
        <v>3138.63</v>
      </c>
      <c r="H324" s="8" t="s">
        <v>662</v>
      </c>
    </row>
    <row r="325" spans="1:8" ht="15" customHeight="1" x14ac:dyDescent="0.2">
      <c r="A325" s="8" t="s">
        <v>13</v>
      </c>
      <c r="B325" s="8" t="s">
        <v>14</v>
      </c>
      <c r="C325" s="10">
        <v>53652.09</v>
      </c>
      <c r="D325" s="10">
        <v>0</v>
      </c>
      <c r="E325" s="10">
        <v>0</v>
      </c>
      <c r="F325" s="10">
        <v>0</v>
      </c>
      <c r="G325" s="10">
        <v>53652.09</v>
      </c>
      <c r="H325" s="8" t="s">
        <v>689</v>
      </c>
    </row>
    <row r="326" spans="1:8" ht="15" customHeight="1" x14ac:dyDescent="0.2">
      <c r="A326" s="8" t="s">
        <v>15</v>
      </c>
      <c r="B326" s="8" t="s">
        <v>16</v>
      </c>
      <c r="C326" s="10">
        <v>30790.03</v>
      </c>
      <c r="D326" s="10">
        <v>0</v>
      </c>
      <c r="E326" s="10">
        <v>0</v>
      </c>
      <c r="F326" s="10">
        <v>0</v>
      </c>
      <c r="G326" s="10">
        <v>30790.03</v>
      </c>
      <c r="H326" s="8" t="s">
        <v>661</v>
      </c>
    </row>
    <row r="327" spans="1:8" ht="15" customHeight="1" x14ac:dyDescent="0.2">
      <c r="A327" s="8" t="s">
        <v>17</v>
      </c>
      <c r="B327" s="8" t="s">
        <v>18</v>
      </c>
      <c r="C327" s="10">
        <v>8461</v>
      </c>
      <c r="D327" s="10">
        <v>0</v>
      </c>
      <c r="E327" s="10">
        <v>0</v>
      </c>
      <c r="F327" s="10">
        <v>0</v>
      </c>
      <c r="G327" s="10">
        <v>8461</v>
      </c>
      <c r="H327" s="8" t="s">
        <v>662</v>
      </c>
    </row>
    <row r="328" spans="1:8" ht="15" customHeight="1" x14ac:dyDescent="0.2">
      <c r="A328" s="8" t="s">
        <v>19</v>
      </c>
      <c r="B328" s="8" t="s">
        <v>20</v>
      </c>
      <c r="C328" s="10">
        <v>5799.07</v>
      </c>
      <c r="D328" s="10">
        <v>0</v>
      </c>
      <c r="E328" s="10">
        <v>0</v>
      </c>
      <c r="F328" s="10">
        <v>0</v>
      </c>
      <c r="G328" s="10">
        <v>5799.07</v>
      </c>
      <c r="H328" s="8" t="s">
        <v>672</v>
      </c>
    </row>
    <row r="329" spans="1:8" ht="15" customHeight="1" x14ac:dyDescent="0.2">
      <c r="A329" s="8" t="s">
        <v>21</v>
      </c>
      <c r="B329" s="8" t="s">
        <v>22</v>
      </c>
      <c r="C329" s="10">
        <v>45633</v>
      </c>
      <c r="D329" s="10">
        <v>0</v>
      </c>
      <c r="E329" s="10">
        <v>0</v>
      </c>
      <c r="F329" s="10">
        <v>0</v>
      </c>
      <c r="G329" s="10">
        <v>45633</v>
      </c>
      <c r="H329" s="8" t="s">
        <v>661</v>
      </c>
    </row>
    <row r="330" spans="1:8" ht="15" customHeight="1" x14ac:dyDescent="0.2">
      <c r="A330" s="8" t="s">
        <v>23</v>
      </c>
      <c r="B330" s="8" t="s">
        <v>24</v>
      </c>
      <c r="C330" s="10">
        <v>6577.52</v>
      </c>
      <c r="D330" s="10">
        <v>0</v>
      </c>
      <c r="E330" s="10">
        <v>0</v>
      </c>
      <c r="F330" s="10">
        <v>0</v>
      </c>
      <c r="G330" s="10">
        <v>6577.52</v>
      </c>
      <c r="H330" s="8" t="s">
        <v>661</v>
      </c>
    </row>
    <row r="331" spans="1:8" s="7" customFormat="1" ht="15" customHeight="1" x14ac:dyDescent="0.2">
      <c r="A331" s="9"/>
      <c r="B331" s="9" t="s">
        <v>656</v>
      </c>
      <c r="C331" s="12">
        <f>SUM(C258:C330)</f>
        <v>5013923.5500000007</v>
      </c>
      <c r="D331" s="12">
        <f t="shared" ref="D331:G331" si="4">SUM(D258:D330)</f>
        <v>1134860.69</v>
      </c>
      <c r="E331" s="12">
        <f t="shared" si="4"/>
        <v>1223675.8199999998</v>
      </c>
      <c r="F331" s="12">
        <f t="shared" si="4"/>
        <v>69337.66</v>
      </c>
      <c r="G331" s="12">
        <f t="shared" si="4"/>
        <v>2606732.209999999</v>
      </c>
      <c r="H331" s="9"/>
    </row>
    <row r="334" spans="1:8" ht="15" customHeight="1" x14ac:dyDescent="0.2">
      <c r="A334" s="8" t="s">
        <v>639</v>
      </c>
      <c r="B334" s="9" t="s">
        <v>640</v>
      </c>
      <c r="C334" s="10">
        <v>8396893</v>
      </c>
      <c r="D334" s="10">
        <v>0</v>
      </c>
      <c r="E334" s="10">
        <v>0</v>
      </c>
      <c r="F334" s="10">
        <v>0</v>
      </c>
      <c r="G334" s="11">
        <v>8396893</v>
      </c>
      <c r="H334" s="8" t="s">
        <v>683</v>
      </c>
    </row>
    <row r="336" spans="1:8" s="15" customFormat="1" ht="15" customHeight="1" x14ac:dyDescent="0.25">
      <c r="A336" s="18" t="s">
        <v>660</v>
      </c>
      <c r="B336" s="18"/>
      <c r="C336" s="19"/>
      <c r="D336" s="19"/>
      <c r="E336" s="19"/>
      <c r="F336" s="19"/>
      <c r="G336" s="19">
        <f>G334+G258+G249+G191+G79+G2</f>
        <v>9357705.4500000011</v>
      </c>
      <c r="H336" s="18"/>
    </row>
    <row r="337" spans="1:8" s="15" customFormat="1" ht="15" customHeight="1" x14ac:dyDescent="0.25">
      <c r="A337" s="13" t="s">
        <v>659</v>
      </c>
      <c r="B337" s="13"/>
      <c r="C337" s="14"/>
      <c r="D337" s="14"/>
      <c r="E337" s="14"/>
      <c r="F337" s="14"/>
      <c r="G337" s="14">
        <f>G336*0.25</f>
        <v>2339426.3625000003</v>
      </c>
      <c r="H337" s="13"/>
    </row>
    <row r="338" spans="1:8" s="15" customFormat="1" ht="15" customHeight="1" x14ac:dyDescent="0.25">
      <c r="A338" s="16" t="s">
        <v>658</v>
      </c>
      <c r="B338" s="16"/>
      <c r="C338" s="17"/>
      <c r="D338" s="17"/>
      <c r="E338" s="17"/>
      <c r="F338" s="17"/>
      <c r="G338" s="17">
        <f>G336-G337</f>
        <v>7018279.0875000004</v>
      </c>
      <c r="H338" s="16"/>
    </row>
    <row r="340" spans="1:8" ht="15" customHeight="1" x14ac:dyDescent="0.2">
      <c r="A340" s="8" t="s">
        <v>184</v>
      </c>
      <c r="B340" s="8" t="s">
        <v>185</v>
      </c>
      <c r="C340" s="10">
        <v>6605000</v>
      </c>
      <c r="D340" s="10">
        <v>5071821.28</v>
      </c>
      <c r="E340" s="10">
        <v>1533178.72</v>
      </c>
      <c r="F340" s="10">
        <v>0</v>
      </c>
      <c r="G340" s="10">
        <v>0</v>
      </c>
      <c r="H340" s="8" t="s">
        <v>672</v>
      </c>
    </row>
    <row r="341" spans="1:8" ht="15" customHeight="1" x14ac:dyDescent="0.2">
      <c r="A341" s="8" t="s">
        <v>198</v>
      </c>
      <c r="B341" s="8" t="s">
        <v>199</v>
      </c>
      <c r="C341" s="10">
        <v>2970000</v>
      </c>
      <c r="D341" s="10">
        <v>2885688.63</v>
      </c>
      <c r="E341" s="10">
        <v>84311.37</v>
      </c>
      <c r="F341" s="10">
        <v>0</v>
      </c>
      <c r="G341" s="10">
        <v>0</v>
      </c>
      <c r="H341" s="8" t="s">
        <v>676</v>
      </c>
    </row>
    <row r="342" spans="1:8" ht="15" customHeight="1" x14ac:dyDescent="0.2">
      <c r="A342" s="8" t="s">
        <v>200</v>
      </c>
      <c r="B342" s="8" t="s">
        <v>201</v>
      </c>
      <c r="C342" s="10">
        <v>5225000</v>
      </c>
      <c r="D342" s="10">
        <v>1830958.41</v>
      </c>
      <c r="E342" s="10">
        <v>3394041.59</v>
      </c>
      <c r="F342" s="10">
        <v>0</v>
      </c>
      <c r="G342" s="10">
        <v>0</v>
      </c>
      <c r="H342" s="8" t="s">
        <v>676</v>
      </c>
    </row>
    <row r="343" spans="1:8" ht="15" customHeight="1" x14ac:dyDescent="0.2">
      <c r="A343" s="8" t="s">
        <v>455</v>
      </c>
      <c r="B343" s="8" t="s">
        <v>456</v>
      </c>
      <c r="C343" s="10">
        <v>4996670</v>
      </c>
      <c r="D343" s="10">
        <v>4996106</v>
      </c>
      <c r="E343" s="10">
        <v>0</v>
      </c>
      <c r="F343" s="10">
        <v>0</v>
      </c>
      <c r="G343" s="10">
        <v>564</v>
      </c>
      <c r="H343" s="8" t="s">
        <v>690</v>
      </c>
    </row>
    <row r="344" spans="1:8" ht="15" customHeight="1" x14ac:dyDescent="0.2">
      <c r="A344" s="8" t="s">
        <v>457</v>
      </c>
      <c r="B344" s="8" t="s">
        <v>458</v>
      </c>
      <c r="C344" s="10">
        <v>5903107</v>
      </c>
      <c r="D344" s="10">
        <v>2785451.18</v>
      </c>
      <c r="E344" s="10">
        <v>3120290.18</v>
      </c>
      <c r="F344" s="10">
        <v>0</v>
      </c>
      <c r="G344" s="10">
        <v>-2634.36</v>
      </c>
      <c r="H344" s="8" t="s">
        <v>690</v>
      </c>
    </row>
    <row r="345" spans="1:8" ht="15" customHeight="1" x14ac:dyDescent="0.2">
      <c r="A345" s="8" t="s">
        <v>459</v>
      </c>
      <c r="B345" s="8" t="s">
        <v>460</v>
      </c>
      <c r="C345" s="10">
        <v>7325297</v>
      </c>
      <c r="D345" s="10">
        <v>1476305.94</v>
      </c>
      <c r="E345" s="10">
        <v>4948046.0599999996</v>
      </c>
      <c r="F345" s="10">
        <v>0</v>
      </c>
      <c r="G345" s="10">
        <v>900945</v>
      </c>
      <c r="H345" s="8" t="s">
        <v>690</v>
      </c>
    </row>
    <row r="346" spans="1:8" ht="15" customHeight="1" x14ac:dyDescent="0.2">
      <c r="A346" s="8" t="s">
        <v>461</v>
      </c>
      <c r="B346" s="8" t="s">
        <v>462</v>
      </c>
      <c r="C346" s="10">
        <v>5378122</v>
      </c>
      <c r="D346" s="10">
        <v>78170.44</v>
      </c>
      <c r="E346" s="10">
        <v>1147375.46</v>
      </c>
      <c r="F346" s="10">
        <v>0</v>
      </c>
      <c r="G346" s="10">
        <v>4152576.1</v>
      </c>
      <c r="H346" s="8" t="s">
        <v>690</v>
      </c>
    </row>
    <row r="347" spans="1:8" s="7" customFormat="1" ht="15" customHeight="1" x14ac:dyDescent="0.2">
      <c r="A347" s="9"/>
      <c r="B347" s="9" t="s">
        <v>657</v>
      </c>
      <c r="C347" s="12">
        <f>SUM(C340:C346)</f>
        <v>38403196</v>
      </c>
      <c r="D347" s="12">
        <f t="shared" ref="D347:G347" si="5">SUM(D340:D346)</f>
        <v>19124501.880000003</v>
      </c>
      <c r="E347" s="12">
        <f t="shared" si="5"/>
        <v>14227243.379999999</v>
      </c>
      <c r="F347" s="12">
        <f t="shared" si="5"/>
        <v>0</v>
      </c>
      <c r="G347" s="12">
        <f t="shared" si="5"/>
        <v>5051450.74</v>
      </c>
      <c r="H347" s="9"/>
    </row>
    <row r="350" spans="1:8" ht="15" customHeight="1" x14ac:dyDescent="0.2">
      <c r="A350" s="20" t="s">
        <v>691</v>
      </c>
      <c r="B350" s="21"/>
      <c r="C350" s="22"/>
      <c r="D350" s="22"/>
    </row>
    <row r="351" spans="1:8" ht="15" customHeight="1" x14ac:dyDescent="0.2">
      <c r="A351" s="21"/>
      <c r="B351" s="21"/>
      <c r="C351" s="22"/>
      <c r="D351" s="22"/>
    </row>
    <row r="352" spans="1:8" ht="15" customHeight="1" x14ac:dyDescent="0.2">
      <c r="A352" s="21"/>
      <c r="B352" s="21"/>
      <c r="C352" s="22"/>
      <c r="D352" s="22"/>
    </row>
    <row r="353" spans="1:4" ht="15" customHeight="1" x14ac:dyDescent="0.2">
      <c r="A353" s="21" t="s">
        <v>692</v>
      </c>
      <c r="B353" s="21" t="s">
        <v>693</v>
      </c>
      <c r="C353" s="22"/>
      <c r="D353" s="22">
        <v>10000000</v>
      </c>
    </row>
    <row r="354" spans="1:4" ht="15" customHeight="1" x14ac:dyDescent="0.2">
      <c r="A354" s="21"/>
      <c r="B354" s="21" t="s">
        <v>460</v>
      </c>
      <c r="C354" s="22"/>
      <c r="D354" s="22">
        <v>7325297</v>
      </c>
    </row>
    <row r="355" spans="1:4" ht="15" customHeight="1" x14ac:dyDescent="0.2">
      <c r="A355" s="21"/>
      <c r="B355" s="21" t="s">
        <v>694</v>
      </c>
      <c r="C355" s="22"/>
      <c r="D355" s="22">
        <f>(D353-D354)*0.25</f>
        <v>668675.75</v>
      </c>
    </row>
    <row r="356" spans="1:4" ht="15" customHeight="1" x14ac:dyDescent="0.2">
      <c r="A356" s="21"/>
      <c r="B356" s="20" t="s">
        <v>695</v>
      </c>
      <c r="C356" s="22"/>
      <c r="D356" s="23">
        <f>D353-D354-D355</f>
        <v>2006027.25</v>
      </c>
    </row>
    <row r="357" spans="1:4" ht="15" customHeight="1" x14ac:dyDescent="0.2">
      <c r="A357" s="21"/>
      <c r="B357" s="21"/>
      <c r="C357" s="22"/>
      <c r="D357" s="22"/>
    </row>
    <row r="358" spans="1:4" ht="15" customHeight="1" x14ac:dyDescent="0.2">
      <c r="A358" s="21" t="s">
        <v>696</v>
      </c>
      <c r="B358" s="21" t="s">
        <v>697</v>
      </c>
      <c r="C358" s="22"/>
      <c r="D358" s="22">
        <v>10000000</v>
      </c>
    </row>
    <row r="359" spans="1:4" ht="15" customHeight="1" x14ac:dyDescent="0.2">
      <c r="A359" s="21"/>
      <c r="B359" s="21" t="s">
        <v>462</v>
      </c>
      <c r="C359" s="22"/>
      <c r="D359" s="22">
        <v>5378122</v>
      </c>
    </row>
    <row r="360" spans="1:4" ht="15" customHeight="1" x14ac:dyDescent="0.2">
      <c r="A360" s="21"/>
      <c r="B360" s="21" t="s">
        <v>694</v>
      </c>
      <c r="C360" s="22"/>
      <c r="D360" s="22">
        <f>(D358-D359)*0.25</f>
        <v>1155469.5</v>
      </c>
    </row>
    <row r="361" spans="1:4" ht="15" customHeight="1" x14ac:dyDescent="0.2">
      <c r="A361" s="21"/>
      <c r="B361" s="20" t="s">
        <v>695</v>
      </c>
      <c r="C361" s="22"/>
      <c r="D361" s="23">
        <f>D358-D359-D360</f>
        <v>3466408.5</v>
      </c>
    </row>
  </sheetData>
  <sortState ref="A258:L331">
    <sortCondition ref="A258:A331"/>
  </sortState>
  <pageMargins left="0.25" right="0.25" top="0.75" bottom="0.75" header="0.3" footer="0.3"/>
  <pageSetup scale="98" orientation="landscape" r:id="rId1"/>
  <headerFooter>
    <oddHeader>&amp;C&amp;"-,Bold"Capital Renewal Deferred Maintenance
As of 09/14/11</oddHeader>
    <oddFooter>&amp;L&amp;"-,Bold"CRDM As of 09/14/11&amp;CPage &amp;P of &amp;N</oddFooter>
  </headerFooter>
  <rowBreaks count="5" manualBreakCount="5">
    <brk id="78" max="16383" man="1"/>
    <brk id="190" max="16383" man="1"/>
    <brk id="248" max="16383" man="1"/>
    <brk id="257" max="16383" man="1"/>
    <brk id="3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UGLS1063_Section_2</vt:lpstr>
      <vt:lpstr>UGLS1063_Section_2!Print_Titles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Ramos, Cynthia M</dc:creator>
  <cp:lastModifiedBy>cmramos</cp:lastModifiedBy>
  <cp:lastPrinted>2011-09-14T15:11:33Z</cp:lastPrinted>
  <dcterms:created xsi:type="dcterms:W3CDTF">2011-09-14T15:07:40Z</dcterms:created>
  <dcterms:modified xsi:type="dcterms:W3CDTF">2012-01-25T16:06:16Z</dcterms:modified>
</cp:coreProperties>
</file>